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640" activeTab="1"/>
  </bookViews>
  <sheets>
    <sheet name="农村分散" sheetId="5" r:id="rId1"/>
    <sheet name="农村汇总" sheetId="9" r:id="rId2"/>
  </sheets>
  <calcPr calcId="144525"/>
</workbook>
</file>

<file path=xl/sharedStrings.xml><?xml version="1.0" encoding="utf-8"?>
<sst xmlns="http://schemas.openxmlformats.org/spreadsheetml/2006/main" count="234" uniqueCount="149">
  <si>
    <t>2023年11月份农村分散特困人员护理补贴清册</t>
  </si>
  <si>
    <t>制表单位：科左中旗民政局</t>
  </si>
  <si>
    <t>单位：元</t>
  </si>
  <si>
    <t>序号</t>
  </si>
  <si>
    <t>乡镇</t>
  </si>
  <si>
    <t>嘎查、村</t>
  </si>
  <si>
    <t>特困对象</t>
  </si>
  <si>
    <t>身份证号码</t>
  </si>
  <si>
    <t>护理人</t>
  </si>
  <si>
    <t>护理人身份证号码</t>
  </si>
  <si>
    <t>关系</t>
  </si>
  <si>
    <t>补助金额</t>
  </si>
  <si>
    <t>自理标准</t>
  </si>
  <si>
    <t>代力吉镇</t>
  </si>
  <si>
    <t>敖力布告</t>
  </si>
  <si>
    <t>吴铁牛</t>
  </si>
  <si>
    <t>152322197406133112</t>
  </si>
  <si>
    <t>吴毛义很</t>
  </si>
  <si>
    <t>152322194805123110</t>
  </si>
  <si>
    <t>父子</t>
  </si>
  <si>
    <t>部分丧失</t>
  </si>
  <si>
    <t>包罕林场</t>
  </si>
  <si>
    <t>曹俊杰</t>
  </si>
  <si>
    <t>152322197409143113</t>
  </si>
  <si>
    <t>曹起</t>
  </si>
  <si>
    <t>152322194906253117</t>
  </si>
  <si>
    <t>张明跃</t>
  </si>
  <si>
    <t>152322197011143113</t>
  </si>
  <si>
    <t>张鹏达</t>
  </si>
  <si>
    <t>152322196309203110</t>
  </si>
  <si>
    <t>兄弟</t>
  </si>
  <si>
    <t>达有</t>
  </si>
  <si>
    <t>张德良</t>
  </si>
  <si>
    <t>15232219880810305X</t>
  </si>
  <si>
    <t>张树文</t>
  </si>
  <si>
    <t>152322195902203053</t>
  </si>
  <si>
    <t>达有嘎查</t>
  </si>
  <si>
    <t>包福明</t>
  </si>
  <si>
    <t>15232219871215301X</t>
  </si>
  <si>
    <t>赵风琴</t>
  </si>
  <si>
    <t>152322196005013027</t>
  </si>
  <si>
    <t>母子</t>
  </si>
  <si>
    <t>包红伟</t>
  </si>
  <si>
    <t>152322198611293021</t>
  </si>
  <si>
    <t>包幸福</t>
  </si>
  <si>
    <t>152322195705203011</t>
  </si>
  <si>
    <t>父女</t>
  </si>
  <si>
    <t>代力吉嘎查</t>
  </si>
  <si>
    <t>陈达古拉</t>
  </si>
  <si>
    <t>152322194509093121</t>
  </si>
  <si>
    <t>李庆格乐吐</t>
  </si>
  <si>
    <t>152322197201043113</t>
  </si>
  <si>
    <t>外甥姑爷</t>
  </si>
  <si>
    <t>陈业喜</t>
  </si>
  <si>
    <t>152322193003083116</t>
  </si>
  <si>
    <t>陈牡丹</t>
  </si>
  <si>
    <t>152322196910153126</t>
  </si>
  <si>
    <t>伯父</t>
  </si>
  <si>
    <t>东五井子嘎查</t>
  </si>
  <si>
    <t>包宝祥</t>
  </si>
  <si>
    <t>152322197807183110</t>
  </si>
  <si>
    <t>包阿斯冷</t>
  </si>
  <si>
    <t>15232219830111311X</t>
  </si>
  <si>
    <t>迷仁艾勒</t>
  </si>
  <si>
    <t>包海山</t>
  </si>
  <si>
    <t>152322196405093011</t>
  </si>
  <si>
    <t>包文豪</t>
  </si>
  <si>
    <t>152322198611170515</t>
  </si>
  <si>
    <t>叔侄</t>
  </si>
  <si>
    <t>双宝嘎查</t>
  </si>
  <si>
    <t>包宝玉</t>
  </si>
  <si>
    <t>152322195502133017</t>
  </si>
  <si>
    <t>鲍朝鲁</t>
  </si>
  <si>
    <t>15232219761112301X</t>
  </si>
  <si>
    <t>外甥</t>
  </si>
  <si>
    <t>金白虎</t>
  </si>
  <si>
    <t>152322196604133119</t>
  </si>
  <si>
    <t>金那申双合</t>
  </si>
  <si>
    <t>152322197110233114</t>
  </si>
  <si>
    <t>甘珠尔嘎查</t>
  </si>
  <si>
    <t>张白音那木拉</t>
  </si>
  <si>
    <t>152322197910203116</t>
  </si>
  <si>
    <t>张孟根白尔</t>
  </si>
  <si>
    <t>152322197410143110</t>
  </si>
  <si>
    <t>道伦浩尼</t>
  </si>
  <si>
    <t>包石头</t>
  </si>
  <si>
    <t>152322198106053019</t>
  </si>
  <si>
    <t>包七十八</t>
  </si>
  <si>
    <t>152322195903023011</t>
  </si>
  <si>
    <t>完全丧失</t>
  </si>
  <si>
    <t>孟毕力格吐</t>
  </si>
  <si>
    <t>152322198702053111</t>
  </si>
  <si>
    <t>孟额日敦</t>
  </si>
  <si>
    <t>152322198006083130</t>
  </si>
  <si>
    <t>后四井子</t>
  </si>
  <si>
    <t>鲁耀斯图</t>
  </si>
  <si>
    <t>152322197711043156</t>
  </si>
  <si>
    <t>韩秀兰</t>
  </si>
  <si>
    <t>152322195711283126</t>
  </si>
  <si>
    <t>前查巴灯</t>
  </si>
  <si>
    <t>邓长锁</t>
  </si>
  <si>
    <t>152322197212033017</t>
  </si>
  <si>
    <t>邓晓所</t>
  </si>
  <si>
    <t>15232219640521301X</t>
  </si>
  <si>
    <t>衙门艾勒</t>
  </si>
  <si>
    <t>韩福成</t>
  </si>
  <si>
    <t>152322195002133117</t>
  </si>
  <si>
    <t>韩初一</t>
  </si>
  <si>
    <t>152322198312013157</t>
  </si>
  <si>
    <t>种畜场</t>
  </si>
  <si>
    <t>何布和白乙拉</t>
  </si>
  <si>
    <t>152322197605083111</t>
  </si>
  <si>
    <t>何阿日木扎</t>
  </si>
  <si>
    <t>152322197910123132</t>
  </si>
  <si>
    <t>西五井子</t>
  </si>
  <si>
    <t>赵青山</t>
  </si>
  <si>
    <t>152322198007263117</t>
  </si>
  <si>
    <t>包格仁其木格</t>
  </si>
  <si>
    <t>15052119580520302X</t>
  </si>
  <si>
    <t>固日本花</t>
  </si>
  <si>
    <t>包嘎达</t>
  </si>
  <si>
    <t>152322196210113115</t>
  </si>
  <si>
    <t>包玉环</t>
  </si>
  <si>
    <t>152322198410053128</t>
  </si>
  <si>
    <t>叔侄关系</t>
  </si>
  <si>
    <t>韩宝石</t>
  </si>
  <si>
    <t>150521196208203018</t>
  </si>
  <si>
    <t>韩百顺</t>
  </si>
  <si>
    <t>152322198705253119</t>
  </si>
  <si>
    <t>保安屯</t>
  </si>
  <si>
    <t>吴新志</t>
  </si>
  <si>
    <t>152322196409203011</t>
  </si>
  <si>
    <t>吴新玉</t>
  </si>
  <si>
    <t>152322197104243017</t>
  </si>
  <si>
    <t>后查巴灯嘎查</t>
  </si>
  <si>
    <t>关额木乐吐</t>
  </si>
  <si>
    <t>152322196908243018</t>
  </si>
  <si>
    <t>关玉柱</t>
  </si>
  <si>
    <t>152322197312233016</t>
  </si>
  <si>
    <t>2023年11月份农村特困人员照料护理补贴汇总表</t>
  </si>
  <si>
    <t>制表单位：科左中旗民政局                                                                                                        领导签字：</t>
  </si>
  <si>
    <t>单位</t>
  </si>
  <si>
    <t>分散供养</t>
  </si>
  <si>
    <t>集中供养</t>
  </si>
  <si>
    <t>合计</t>
  </si>
  <si>
    <t>备注</t>
  </si>
  <si>
    <t>户数</t>
  </si>
  <si>
    <t>人数</t>
  </si>
  <si>
    <t>金额（元）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</si>
</sst>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6"/>
      <color theme="1"/>
      <name val="华文中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43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_Sheet1" xfId="49"/>
    <cellStyle name="常规 42" xfId="50"/>
    <cellStyle name="常规 3" xfId="51"/>
    <cellStyle name="常规 2" xfId="52"/>
  </cellStyles>
  <tableStyles count="0" defaultTableStyle="TableStyleMedium2" defaultPivotStyle="PivotStyleLight16"/>
  <colors>
    <mruColors>
      <color rgb="00D538E8"/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7" workbookViewId="0">
      <selection activeCell="A4" sqref="A4:J137"/>
    </sheetView>
  </sheetViews>
  <sheetFormatPr defaultColWidth="9" defaultRowHeight="13.5"/>
  <cols>
    <col min="1" max="1" width="7.13333333333333" customWidth="1"/>
    <col min="2" max="2" width="11.25" customWidth="1"/>
    <col min="3" max="3" width="16.6333333333333" customWidth="1"/>
    <col min="4" max="4" width="14.8833333333333" customWidth="1"/>
    <col min="5" max="5" width="20.3833333333333" customWidth="1"/>
    <col min="6" max="6" width="13.1333333333333" customWidth="1"/>
    <col min="7" max="7" width="20.3833333333333" customWidth="1"/>
    <col min="8" max="8" width="9.5" customWidth="1"/>
    <col min="9" max="10" width="7.88333333333333" customWidth="1"/>
    <col min="11" max="11" width="12.125" customWidth="1"/>
  </cols>
  <sheetData>
    <row r="1" ht="40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3" t="s">
        <v>1</v>
      </c>
      <c r="B2" s="3"/>
      <c r="C2" s="3"/>
      <c r="D2" s="3"/>
      <c r="E2" s="3"/>
      <c r="F2" s="3"/>
      <c r="G2" s="3"/>
      <c r="H2" s="3" t="s">
        <v>2</v>
      </c>
      <c r="I2" s="3"/>
      <c r="J2" s="3"/>
    </row>
    <row r="3" ht="18" customHeight="1" spans="1:10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ht="18" customHeight="1" spans="1:10">
      <c r="A4" s="21">
        <v>1</v>
      </c>
      <c r="B4" s="21" t="s">
        <v>13</v>
      </c>
      <c r="C4" s="21" t="s">
        <v>14</v>
      </c>
      <c r="D4" s="21" t="s">
        <v>15</v>
      </c>
      <c r="E4" s="21" t="s">
        <v>16</v>
      </c>
      <c r="F4" s="21" t="s">
        <v>17</v>
      </c>
      <c r="G4" s="21" t="s">
        <v>18</v>
      </c>
      <c r="H4" s="21" t="s">
        <v>19</v>
      </c>
      <c r="I4" s="21">
        <v>479</v>
      </c>
      <c r="J4" s="21" t="s">
        <v>20</v>
      </c>
    </row>
    <row r="5" ht="18" customHeight="1" spans="1:10">
      <c r="A5" s="21">
        <v>2</v>
      </c>
      <c r="B5" s="21" t="s">
        <v>13</v>
      </c>
      <c r="C5" s="21" t="s">
        <v>21</v>
      </c>
      <c r="D5" s="21" t="s">
        <v>22</v>
      </c>
      <c r="E5" s="21" t="s">
        <v>23</v>
      </c>
      <c r="F5" s="21" t="s">
        <v>24</v>
      </c>
      <c r="G5" s="21" t="s">
        <v>25</v>
      </c>
      <c r="H5" s="21" t="s">
        <v>19</v>
      </c>
      <c r="I5" s="21">
        <v>479</v>
      </c>
      <c r="J5" s="21" t="s">
        <v>20</v>
      </c>
    </row>
    <row r="6" ht="18" customHeight="1" spans="1:10">
      <c r="A6" s="21">
        <v>3</v>
      </c>
      <c r="B6" s="21" t="s">
        <v>13</v>
      </c>
      <c r="C6" s="21" t="s">
        <v>21</v>
      </c>
      <c r="D6" s="21" t="s">
        <v>26</v>
      </c>
      <c r="E6" s="21" t="s">
        <v>27</v>
      </c>
      <c r="F6" s="21" t="s">
        <v>28</v>
      </c>
      <c r="G6" s="21" t="s">
        <v>29</v>
      </c>
      <c r="H6" s="21" t="s">
        <v>30</v>
      </c>
      <c r="I6" s="21">
        <v>479</v>
      </c>
      <c r="J6" s="21" t="s">
        <v>20</v>
      </c>
    </row>
    <row r="7" ht="18" customHeight="1" spans="1:10">
      <c r="A7" s="21">
        <v>4</v>
      </c>
      <c r="B7" s="21" t="s">
        <v>13</v>
      </c>
      <c r="C7" s="21" t="s">
        <v>31</v>
      </c>
      <c r="D7" s="21" t="s">
        <v>32</v>
      </c>
      <c r="E7" s="21" t="s">
        <v>33</v>
      </c>
      <c r="F7" s="21" t="s">
        <v>34</v>
      </c>
      <c r="G7" s="21" t="s">
        <v>35</v>
      </c>
      <c r="H7" s="21" t="s">
        <v>19</v>
      </c>
      <c r="I7" s="21">
        <v>479</v>
      </c>
      <c r="J7" s="21" t="s">
        <v>20</v>
      </c>
    </row>
    <row r="8" ht="18" customHeight="1" spans="1:10">
      <c r="A8" s="21">
        <v>5</v>
      </c>
      <c r="B8" s="21" t="s">
        <v>13</v>
      </c>
      <c r="C8" s="21" t="s">
        <v>36</v>
      </c>
      <c r="D8" s="21" t="s">
        <v>37</v>
      </c>
      <c r="E8" s="21" t="s">
        <v>38</v>
      </c>
      <c r="F8" s="21" t="s">
        <v>39</v>
      </c>
      <c r="G8" s="21" t="s">
        <v>40</v>
      </c>
      <c r="H8" s="21" t="s">
        <v>41</v>
      </c>
      <c r="I8" s="21">
        <v>479</v>
      </c>
      <c r="J8" s="21" t="s">
        <v>20</v>
      </c>
    </row>
    <row r="9" ht="18" customHeight="1" spans="1:10">
      <c r="A9" s="21">
        <v>6</v>
      </c>
      <c r="B9" s="21" t="s">
        <v>13</v>
      </c>
      <c r="C9" s="21" t="s">
        <v>36</v>
      </c>
      <c r="D9" s="21" t="s">
        <v>42</v>
      </c>
      <c r="E9" s="21" t="s">
        <v>43</v>
      </c>
      <c r="F9" s="21" t="s">
        <v>44</v>
      </c>
      <c r="G9" s="21" t="s">
        <v>45</v>
      </c>
      <c r="H9" s="21" t="s">
        <v>46</v>
      </c>
      <c r="I9" s="21">
        <v>479</v>
      </c>
      <c r="J9" s="21" t="s">
        <v>20</v>
      </c>
    </row>
    <row r="10" ht="18" customHeight="1" spans="1:10">
      <c r="A10" s="21">
        <v>7</v>
      </c>
      <c r="B10" s="21" t="s">
        <v>13</v>
      </c>
      <c r="C10" s="21" t="s">
        <v>47</v>
      </c>
      <c r="D10" s="21" t="s">
        <v>48</v>
      </c>
      <c r="E10" s="21" t="s">
        <v>49</v>
      </c>
      <c r="F10" s="21" t="s">
        <v>50</v>
      </c>
      <c r="G10" s="21" t="s">
        <v>51</v>
      </c>
      <c r="H10" s="21" t="s">
        <v>52</v>
      </c>
      <c r="I10" s="21">
        <v>479</v>
      </c>
      <c r="J10" s="21" t="s">
        <v>20</v>
      </c>
    </row>
    <row r="11" ht="18" customHeight="1" spans="1:10">
      <c r="A11" s="21">
        <v>8</v>
      </c>
      <c r="B11" s="21" t="s">
        <v>13</v>
      </c>
      <c r="C11" s="21" t="s">
        <v>47</v>
      </c>
      <c r="D11" s="21" t="s">
        <v>53</v>
      </c>
      <c r="E11" s="21" t="s">
        <v>54</v>
      </c>
      <c r="F11" s="21" t="s">
        <v>55</v>
      </c>
      <c r="G11" s="28" t="s">
        <v>56</v>
      </c>
      <c r="H11" s="21" t="s">
        <v>57</v>
      </c>
      <c r="I11" s="21">
        <v>479</v>
      </c>
      <c r="J11" s="21" t="s">
        <v>20</v>
      </c>
    </row>
    <row r="12" ht="18" customHeight="1" spans="1:10">
      <c r="A12" s="21">
        <v>9</v>
      </c>
      <c r="B12" s="21" t="s">
        <v>13</v>
      </c>
      <c r="C12" s="21" t="s">
        <v>58</v>
      </c>
      <c r="D12" s="21" t="s">
        <v>59</v>
      </c>
      <c r="E12" s="21" t="s">
        <v>60</v>
      </c>
      <c r="F12" s="21" t="s">
        <v>61</v>
      </c>
      <c r="G12" s="21" t="s">
        <v>62</v>
      </c>
      <c r="H12" s="21" t="s">
        <v>30</v>
      </c>
      <c r="I12" s="21">
        <v>479</v>
      </c>
      <c r="J12" s="21" t="s">
        <v>20</v>
      </c>
    </row>
    <row r="13" ht="18" customHeight="1" spans="1:10">
      <c r="A13" s="21">
        <v>10</v>
      </c>
      <c r="B13" s="21" t="s">
        <v>13</v>
      </c>
      <c r="C13" s="21" t="s">
        <v>63</v>
      </c>
      <c r="D13" s="21" t="s">
        <v>64</v>
      </c>
      <c r="E13" s="21" t="s">
        <v>65</v>
      </c>
      <c r="F13" s="21" t="s">
        <v>66</v>
      </c>
      <c r="G13" s="21" t="s">
        <v>67</v>
      </c>
      <c r="H13" s="21" t="s">
        <v>68</v>
      </c>
      <c r="I13" s="21">
        <v>479</v>
      </c>
      <c r="J13" s="21" t="s">
        <v>20</v>
      </c>
    </row>
    <row r="14" ht="18" customHeight="1" spans="1:10">
      <c r="A14" s="21">
        <v>11</v>
      </c>
      <c r="B14" s="21" t="s">
        <v>13</v>
      </c>
      <c r="C14" s="21" t="s">
        <v>69</v>
      </c>
      <c r="D14" s="21" t="s">
        <v>70</v>
      </c>
      <c r="E14" s="21" t="s">
        <v>71</v>
      </c>
      <c r="F14" s="21" t="s">
        <v>72</v>
      </c>
      <c r="G14" s="21" t="s">
        <v>73</v>
      </c>
      <c r="H14" s="21" t="s">
        <v>74</v>
      </c>
      <c r="I14" s="21">
        <v>479</v>
      </c>
      <c r="J14" s="21" t="s">
        <v>20</v>
      </c>
    </row>
    <row r="15" ht="18" customHeight="1" spans="1:10">
      <c r="A15" s="21">
        <v>12</v>
      </c>
      <c r="B15" s="22" t="s">
        <v>13</v>
      </c>
      <c r="C15" s="22" t="s">
        <v>14</v>
      </c>
      <c r="D15" s="22" t="s">
        <v>75</v>
      </c>
      <c r="E15" s="29" t="s">
        <v>76</v>
      </c>
      <c r="F15" s="23" t="s">
        <v>77</v>
      </c>
      <c r="G15" s="23" t="s">
        <v>78</v>
      </c>
      <c r="H15" s="23" t="s">
        <v>30</v>
      </c>
      <c r="I15" s="21">
        <v>479</v>
      </c>
      <c r="J15" s="21" t="s">
        <v>20</v>
      </c>
    </row>
    <row r="16" s="1" customFormat="1" ht="18" customHeight="1" spans="1:11">
      <c r="A16" s="21">
        <v>13</v>
      </c>
      <c r="B16" s="24" t="s">
        <v>13</v>
      </c>
      <c r="C16" s="24" t="s">
        <v>79</v>
      </c>
      <c r="D16" s="25" t="s">
        <v>80</v>
      </c>
      <c r="E16" s="25" t="s">
        <v>81</v>
      </c>
      <c r="F16" s="24" t="s">
        <v>82</v>
      </c>
      <c r="G16" s="30" t="s">
        <v>83</v>
      </c>
      <c r="H16" s="24" t="s">
        <v>30</v>
      </c>
      <c r="I16" s="21">
        <v>479</v>
      </c>
      <c r="J16" s="21" t="s">
        <v>20</v>
      </c>
      <c r="K16" s="1">
        <v>13</v>
      </c>
    </row>
    <row r="17" ht="18" customHeight="1" spans="1:10">
      <c r="A17" s="21">
        <v>14</v>
      </c>
      <c r="B17" s="21" t="s">
        <v>13</v>
      </c>
      <c r="C17" s="21" t="s">
        <v>84</v>
      </c>
      <c r="D17" s="21" t="s">
        <v>85</v>
      </c>
      <c r="E17" s="21" t="s">
        <v>86</v>
      </c>
      <c r="F17" s="21" t="s">
        <v>87</v>
      </c>
      <c r="G17" s="21" t="s">
        <v>88</v>
      </c>
      <c r="H17" s="21" t="s">
        <v>19</v>
      </c>
      <c r="I17" s="21">
        <v>1244</v>
      </c>
      <c r="J17" s="21" t="s">
        <v>89</v>
      </c>
    </row>
    <row r="18" ht="18" customHeight="1" spans="1:10">
      <c r="A18" s="21">
        <v>15</v>
      </c>
      <c r="B18" s="21" t="s">
        <v>13</v>
      </c>
      <c r="C18" s="21" t="s">
        <v>58</v>
      </c>
      <c r="D18" s="21" t="s">
        <v>90</v>
      </c>
      <c r="E18" s="21" t="s">
        <v>91</v>
      </c>
      <c r="F18" s="21" t="s">
        <v>92</v>
      </c>
      <c r="G18" s="21" t="s">
        <v>93</v>
      </c>
      <c r="H18" s="21" t="s">
        <v>30</v>
      </c>
      <c r="I18" s="21">
        <v>1244</v>
      </c>
      <c r="J18" s="21" t="s">
        <v>89</v>
      </c>
    </row>
    <row r="19" ht="18" customHeight="1" spans="1:10">
      <c r="A19" s="21">
        <v>16</v>
      </c>
      <c r="B19" s="21" t="s">
        <v>13</v>
      </c>
      <c r="C19" s="21" t="s">
        <v>94</v>
      </c>
      <c r="D19" s="21" t="s">
        <v>95</v>
      </c>
      <c r="E19" s="21" t="s">
        <v>96</v>
      </c>
      <c r="F19" s="21" t="s">
        <v>97</v>
      </c>
      <c r="G19" s="21" t="s">
        <v>98</v>
      </c>
      <c r="H19" s="21" t="s">
        <v>41</v>
      </c>
      <c r="I19" s="21">
        <v>1244</v>
      </c>
      <c r="J19" s="21" t="s">
        <v>89</v>
      </c>
    </row>
    <row r="20" ht="18" customHeight="1" spans="1:10">
      <c r="A20" s="21">
        <v>17</v>
      </c>
      <c r="B20" s="21" t="s">
        <v>13</v>
      </c>
      <c r="C20" s="21" t="s">
        <v>99</v>
      </c>
      <c r="D20" s="21" t="s">
        <v>100</v>
      </c>
      <c r="E20" s="21" t="s">
        <v>101</v>
      </c>
      <c r="F20" s="21" t="s">
        <v>102</v>
      </c>
      <c r="G20" s="21" t="s">
        <v>103</v>
      </c>
      <c r="H20" s="21" t="s">
        <v>30</v>
      </c>
      <c r="I20" s="21">
        <v>1244</v>
      </c>
      <c r="J20" s="21" t="s">
        <v>89</v>
      </c>
    </row>
    <row r="21" ht="18" customHeight="1" spans="1:10">
      <c r="A21" s="21">
        <v>18</v>
      </c>
      <c r="B21" s="21" t="s">
        <v>13</v>
      </c>
      <c r="C21" s="21" t="s">
        <v>104</v>
      </c>
      <c r="D21" s="21" t="s">
        <v>105</v>
      </c>
      <c r="E21" s="21" t="s">
        <v>106</v>
      </c>
      <c r="F21" s="21" t="s">
        <v>107</v>
      </c>
      <c r="G21" s="21" t="s">
        <v>108</v>
      </c>
      <c r="H21" s="21" t="s">
        <v>57</v>
      </c>
      <c r="I21" s="21">
        <v>1244</v>
      </c>
      <c r="J21" s="21" t="s">
        <v>89</v>
      </c>
    </row>
    <row r="22" ht="18" customHeight="1" spans="1:10">
      <c r="A22" s="21">
        <v>19</v>
      </c>
      <c r="B22" s="21" t="s">
        <v>13</v>
      </c>
      <c r="C22" s="21" t="s">
        <v>109</v>
      </c>
      <c r="D22" s="21" t="s">
        <v>110</v>
      </c>
      <c r="E22" s="21" t="s">
        <v>111</v>
      </c>
      <c r="F22" s="21" t="s">
        <v>112</v>
      </c>
      <c r="G22" s="21" t="s">
        <v>113</v>
      </c>
      <c r="H22" s="21" t="s">
        <v>30</v>
      </c>
      <c r="I22" s="21">
        <v>1244</v>
      </c>
      <c r="J22" s="21" t="s">
        <v>89</v>
      </c>
    </row>
    <row r="23" ht="18" customHeight="1" spans="1:10">
      <c r="A23" s="21">
        <v>20</v>
      </c>
      <c r="B23" s="22" t="s">
        <v>13</v>
      </c>
      <c r="C23" s="22" t="s">
        <v>114</v>
      </c>
      <c r="D23" s="22" t="s">
        <v>115</v>
      </c>
      <c r="E23" s="29" t="s">
        <v>116</v>
      </c>
      <c r="F23" s="23" t="s">
        <v>117</v>
      </c>
      <c r="G23" s="23" t="s">
        <v>118</v>
      </c>
      <c r="H23" s="23" t="s">
        <v>41</v>
      </c>
      <c r="I23" s="21">
        <v>1244</v>
      </c>
      <c r="J23" s="23" t="s">
        <v>89</v>
      </c>
    </row>
    <row r="24" s="19" customFormat="1" ht="18" customHeight="1" spans="1:14">
      <c r="A24" s="21">
        <v>21</v>
      </c>
      <c r="B24" s="21" t="s">
        <v>13</v>
      </c>
      <c r="C24" s="21" t="s">
        <v>119</v>
      </c>
      <c r="D24" s="21" t="s">
        <v>120</v>
      </c>
      <c r="E24" s="28" t="s">
        <v>121</v>
      </c>
      <c r="F24" s="21" t="s">
        <v>122</v>
      </c>
      <c r="G24" s="28" t="s">
        <v>123</v>
      </c>
      <c r="H24" s="21" t="s">
        <v>124</v>
      </c>
      <c r="I24" s="21">
        <v>1244</v>
      </c>
      <c r="J24" s="26" t="s">
        <v>89</v>
      </c>
      <c r="K24"/>
      <c r="L24"/>
      <c r="M24"/>
      <c r="N24"/>
    </row>
    <row r="25" s="19" customFormat="1" ht="18" customHeight="1" spans="1:14">
      <c r="A25" s="21">
        <v>22</v>
      </c>
      <c r="B25" s="21" t="s">
        <v>13</v>
      </c>
      <c r="C25" s="21" t="s">
        <v>99</v>
      </c>
      <c r="D25" s="21" t="s">
        <v>125</v>
      </c>
      <c r="E25" s="21" t="s">
        <v>126</v>
      </c>
      <c r="F25" s="21" t="s">
        <v>127</v>
      </c>
      <c r="G25" s="21" t="s">
        <v>128</v>
      </c>
      <c r="H25" s="21" t="s">
        <v>68</v>
      </c>
      <c r="I25" s="21">
        <v>1244</v>
      </c>
      <c r="J25" s="26" t="s">
        <v>89</v>
      </c>
      <c r="K25"/>
      <c r="L25"/>
      <c r="M25"/>
      <c r="N25"/>
    </row>
    <row r="26" s="1" customFormat="1" ht="18" customHeight="1" spans="1:14">
      <c r="A26" s="21">
        <v>23</v>
      </c>
      <c r="B26" s="21" t="s">
        <v>13</v>
      </c>
      <c r="C26" s="21" t="s">
        <v>129</v>
      </c>
      <c r="D26" s="21" t="s">
        <v>130</v>
      </c>
      <c r="E26" s="21" t="s">
        <v>131</v>
      </c>
      <c r="F26" s="21" t="s">
        <v>132</v>
      </c>
      <c r="G26" s="21" t="s">
        <v>133</v>
      </c>
      <c r="H26" s="21" t="s">
        <v>30</v>
      </c>
      <c r="I26" s="21">
        <v>1244</v>
      </c>
      <c r="J26" s="26" t="s">
        <v>89</v>
      </c>
      <c r="K26"/>
      <c r="L26"/>
      <c r="M26"/>
      <c r="N26"/>
    </row>
    <row r="27" s="1" customFormat="1" ht="18" customHeight="1" spans="1:11">
      <c r="A27" s="21">
        <v>24</v>
      </c>
      <c r="B27" s="24" t="s">
        <v>13</v>
      </c>
      <c r="C27" s="25" t="s">
        <v>134</v>
      </c>
      <c r="D27" s="25" t="s">
        <v>135</v>
      </c>
      <c r="E27" s="25" t="s">
        <v>136</v>
      </c>
      <c r="F27" s="25" t="s">
        <v>137</v>
      </c>
      <c r="G27" s="30" t="s">
        <v>138</v>
      </c>
      <c r="H27" s="24" t="s">
        <v>30</v>
      </c>
      <c r="I27" s="21">
        <v>1244</v>
      </c>
      <c r="J27" s="26" t="s">
        <v>89</v>
      </c>
      <c r="K27">
        <v>11</v>
      </c>
    </row>
    <row r="28" s="1" customFormat="1" ht="30" customHeight="1" spans="1:10">
      <c r="A28" s="21"/>
      <c r="B28" s="21" t="s">
        <v>13</v>
      </c>
      <c r="C28" s="21">
        <v>24</v>
      </c>
      <c r="D28" s="21"/>
      <c r="E28" s="21"/>
      <c r="F28" s="21"/>
      <c r="G28" s="21"/>
      <c r="H28" s="21"/>
      <c r="I28" s="27">
        <f>SUM(I4:I27)</f>
        <v>19911</v>
      </c>
      <c r="J28" s="21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zoomScale="110" zoomScaleNormal="110" workbookViewId="0">
      <selection activeCell="A7" sqref="A7:Q20"/>
    </sheetView>
  </sheetViews>
  <sheetFormatPr defaultColWidth="9" defaultRowHeight="13.5" outlineLevelRow="7"/>
  <cols>
    <col min="1" max="1" width="10" style="3" customWidth="1"/>
    <col min="2" max="3" width="4.38333333333333" style="3" customWidth="1"/>
    <col min="4" max="4" width="10.3833333333333" style="3" customWidth="1"/>
    <col min="5" max="6" width="4.38333333333333" style="3" customWidth="1"/>
    <col min="7" max="7" width="10.3833333333333" style="3" customWidth="1"/>
    <col min="8" max="9" width="4.38333333333333" style="4" customWidth="1"/>
    <col min="10" max="10" width="9.63333333333333" style="3" customWidth="1"/>
    <col min="11" max="12" width="4.38333333333333" style="3" customWidth="1"/>
    <col min="13" max="13" width="8.88333333333333" style="3" customWidth="1"/>
    <col min="14" max="15" width="11.5" style="3" customWidth="1"/>
    <col min="16" max="16" width="13.6333333333333" style="3" customWidth="1"/>
    <col min="17" max="17" width="10.1166666666667" style="3" customWidth="1"/>
  </cols>
  <sheetData>
    <row r="1" s="1" customFormat="1" ht="31" customHeight="1" spans="1:17">
      <c r="A1" s="5" t="s">
        <v>139</v>
      </c>
      <c r="B1" s="5"/>
      <c r="C1" s="5"/>
      <c r="D1" s="5"/>
      <c r="E1" s="5"/>
      <c r="F1" s="5"/>
      <c r="G1" s="5"/>
      <c r="H1" s="6"/>
      <c r="I1" s="6"/>
      <c r="J1" s="5"/>
      <c r="K1" s="5"/>
      <c r="L1" s="5"/>
      <c r="M1" s="16"/>
      <c r="N1" s="5"/>
      <c r="O1" s="5"/>
      <c r="P1" s="17"/>
      <c r="Q1" s="5"/>
    </row>
    <row r="2" s="2" customFormat="1" ht="15" customHeight="1" spans="1:17">
      <c r="A2" s="7" t="s">
        <v>140</v>
      </c>
      <c r="B2" s="7"/>
      <c r="C2" s="7"/>
      <c r="D2" s="7"/>
      <c r="E2" s="7"/>
      <c r="F2" s="7"/>
      <c r="G2" s="7"/>
      <c r="H2" s="8"/>
      <c r="I2" s="8"/>
      <c r="J2" s="7"/>
      <c r="K2" s="7"/>
      <c r="L2" s="7"/>
      <c r="M2" s="7"/>
      <c r="N2" s="7"/>
      <c r="O2" s="7"/>
      <c r="P2" s="7"/>
      <c r="Q2" s="7"/>
    </row>
    <row r="3" s="2" customFormat="1" ht="15" customHeight="1" spans="1:17">
      <c r="A3" s="9" t="s">
        <v>141</v>
      </c>
      <c r="B3" s="9" t="s">
        <v>142</v>
      </c>
      <c r="C3" s="9"/>
      <c r="D3" s="9"/>
      <c r="E3" s="9"/>
      <c r="F3" s="9"/>
      <c r="G3" s="9"/>
      <c r="H3" s="10" t="s">
        <v>143</v>
      </c>
      <c r="I3" s="10"/>
      <c r="J3" s="9"/>
      <c r="K3" s="9"/>
      <c r="L3" s="9"/>
      <c r="M3" s="9"/>
      <c r="N3" s="9" t="s">
        <v>144</v>
      </c>
      <c r="O3" s="9"/>
      <c r="P3" s="9"/>
      <c r="Q3" s="9" t="s">
        <v>145</v>
      </c>
    </row>
    <row r="4" s="2" customFormat="1" ht="15" customHeight="1" spans="1:17">
      <c r="A4" s="9"/>
      <c r="B4" s="9" t="s">
        <v>20</v>
      </c>
      <c r="C4" s="9"/>
      <c r="D4" s="9"/>
      <c r="E4" s="9" t="s">
        <v>89</v>
      </c>
      <c r="F4" s="9"/>
      <c r="G4" s="11"/>
      <c r="H4" s="10" t="s">
        <v>20</v>
      </c>
      <c r="I4" s="10"/>
      <c r="J4" s="9"/>
      <c r="K4" s="9" t="s">
        <v>89</v>
      </c>
      <c r="L4" s="9"/>
      <c r="M4" s="11"/>
      <c r="N4" s="9"/>
      <c r="O4" s="9"/>
      <c r="P4" s="9"/>
      <c r="Q4" s="9"/>
    </row>
    <row r="5" s="2" customFormat="1" ht="15" customHeight="1" spans="1:17">
      <c r="A5" s="9"/>
      <c r="B5" s="9" t="s">
        <v>146</v>
      </c>
      <c r="C5" s="9" t="s">
        <v>147</v>
      </c>
      <c r="D5" s="9" t="s">
        <v>148</v>
      </c>
      <c r="E5" s="9" t="s">
        <v>146</v>
      </c>
      <c r="F5" s="9" t="s">
        <v>147</v>
      </c>
      <c r="G5" s="11" t="s">
        <v>148</v>
      </c>
      <c r="H5" s="10" t="s">
        <v>146</v>
      </c>
      <c r="I5" s="10" t="s">
        <v>147</v>
      </c>
      <c r="J5" s="9" t="s">
        <v>148</v>
      </c>
      <c r="K5" s="9" t="s">
        <v>146</v>
      </c>
      <c r="L5" s="9" t="s">
        <v>147</v>
      </c>
      <c r="M5" s="11" t="s">
        <v>148</v>
      </c>
      <c r="N5" s="9" t="s">
        <v>146</v>
      </c>
      <c r="O5" s="9" t="s">
        <v>147</v>
      </c>
      <c r="P5" s="14" t="s">
        <v>148</v>
      </c>
      <c r="Q5" s="9"/>
    </row>
    <row r="6" s="2" customFormat="1" ht="15" customHeight="1" spans="1:17">
      <c r="A6" s="12" t="s">
        <v>13</v>
      </c>
      <c r="B6" s="13">
        <v>12</v>
      </c>
      <c r="C6" s="13">
        <v>13</v>
      </c>
      <c r="D6" s="14">
        <f>C6*479</f>
        <v>6227</v>
      </c>
      <c r="E6" s="10">
        <v>10</v>
      </c>
      <c r="F6" s="10">
        <v>11</v>
      </c>
      <c r="G6" s="14">
        <f>F6*1244</f>
        <v>13684</v>
      </c>
      <c r="H6" s="10"/>
      <c r="I6" s="10"/>
      <c r="J6" s="14">
        <f>I6*479</f>
        <v>0</v>
      </c>
      <c r="K6" s="13"/>
      <c r="L6" s="13"/>
      <c r="M6" s="11">
        <f>L6*1244</f>
        <v>0</v>
      </c>
      <c r="N6" s="9">
        <f>B6+E6+H6+K6</f>
        <v>22</v>
      </c>
      <c r="O6" s="9">
        <f>C6+F6+I6+L6</f>
        <v>24</v>
      </c>
      <c r="P6" s="14">
        <f>D6+G6+J6+M6</f>
        <v>19911</v>
      </c>
      <c r="Q6" s="9"/>
    </row>
    <row r="7" s="2" customFormat="1" ht="15" customHeight="1" spans="1:22">
      <c r="A7" s="15" t="s">
        <v>144</v>
      </c>
      <c r="B7" s="15">
        <f t="shared" ref="B7:I7" si="0">SUM(B6:B6)</f>
        <v>12</v>
      </c>
      <c r="C7" s="15">
        <f t="shared" si="0"/>
        <v>13</v>
      </c>
      <c r="D7" s="14">
        <f t="shared" si="0"/>
        <v>6227</v>
      </c>
      <c r="E7" s="10">
        <f t="shared" si="0"/>
        <v>10</v>
      </c>
      <c r="F7" s="10">
        <f t="shared" si="0"/>
        <v>11</v>
      </c>
      <c r="G7" s="14">
        <f t="shared" si="0"/>
        <v>13684</v>
      </c>
      <c r="H7" s="10">
        <f t="shared" si="0"/>
        <v>0</v>
      </c>
      <c r="I7" s="10">
        <f t="shared" si="0"/>
        <v>0</v>
      </c>
      <c r="J7" s="14">
        <f>SUM(J6:J6)</f>
        <v>0</v>
      </c>
      <c r="K7" s="15">
        <f t="shared" ref="K7:P7" si="1">SUM(K6:K6)</f>
        <v>0</v>
      </c>
      <c r="L7" s="15">
        <f t="shared" si="1"/>
        <v>0</v>
      </c>
      <c r="M7" s="11">
        <f t="shared" si="1"/>
        <v>0</v>
      </c>
      <c r="N7" s="9">
        <f t="shared" si="1"/>
        <v>22</v>
      </c>
      <c r="O7" s="9">
        <f t="shared" si="1"/>
        <v>24</v>
      </c>
      <c r="P7" s="11">
        <f t="shared" si="1"/>
        <v>19911</v>
      </c>
      <c r="Q7" s="9"/>
      <c r="R7" s="18"/>
      <c r="S7" s="18"/>
      <c r="T7" s="18"/>
      <c r="U7" s="18"/>
      <c r="V7" s="18"/>
    </row>
    <row r="8" s="1" customFormat="1" spans="1:17">
      <c r="A8" s="3"/>
      <c r="B8" s="3"/>
      <c r="C8" s="3"/>
      <c r="D8" s="3"/>
      <c r="E8" s="3"/>
      <c r="F8" s="3"/>
      <c r="G8" s="3"/>
      <c r="H8" s="4"/>
      <c r="I8" s="4"/>
      <c r="J8" s="3"/>
      <c r="K8" s="3"/>
      <c r="L8" s="3"/>
      <c r="M8" s="3"/>
      <c r="N8" s="3"/>
      <c r="O8" s="3"/>
      <c r="P8" s="3"/>
      <c r="Q8" s="3"/>
    </row>
  </sheetData>
  <mergeCells count="10">
    <mergeCell ref="A1:Q1"/>
    <mergeCell ref="B3:G3"/>
    <mergeCell ref="H3:M3"/>
    <mergeCell ref="B4:D4"/>
    <mergeCell ref="E4:G4"/>
    <mergeCell ref="H4:J4"/>
    <mergeCell ref="K4:M4"/>
    <mergeCell ref="A3:A5"/>
    <mergeCell ref="Q3:Q5"/>
    <mergeCell ref="N3:P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农村分散</vt:lpstr>
      <vt:lpstr>农村汇总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2021-06-22T01:44:00Z</dcterms:created>
  <dcterms:modified xsi:type="dcterms:W3CDTF">2023-10-27T07:21:07Z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A1F8D10C824D45468CFE2E74629F72FE_13</vt:lpwstr>
  </property>
</Properties>
</file>