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明细表" sheetId="2" r:id="rId1"/>
    <sheet name="汇总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<sst xmlns="http://schemas.openxmlformats.org/spreadsheetml/2006/main" count="170" uniqueCount="111">
  <si>
    <t>附件1：</t>
  </si>
  <si>
    <t>科左中旗2024年青贮饲料收储情况入户调查统计明细表</t>
  </si>
  <si>
    <t>苏木乡镇场（盖章）：</t>
  </si>
  <si>
    <t>嘎查村（公章）：</t>
  </si>
  <si>
    <t>收储养殖场户名称（签章）</t>
  </si>
  <si>
    <t>身份证号（企业统一社会信用代码）</t>
  </si>
  <si>
    <t>联系电话</t>
  </si>
  <si>
    <t>草食家畜养殖（存栏）情况</t>
  </si>
  <si>
    <t>现有收储机械</t>
  </si>
  <si>
    <t>收储种类、方式、数量</t>
  </si>
  <si>
    <t>青贮来源</t>
  </si>
  <si>
    <t>种植品种</t>
  </si>
  <si>
    <t>奶牛(头)</t>
  </si>
  <si>
    <t>肉牛(头)</t>
  </si>
  <si>
    <t>肉羊(只)</t>
  </si>
  <si>
    <t>奶山羊(只)</t>
  </si>
  <si>
    <t>其它草食畜种及规模(头/只)</t>
  </si>
  <si>
    <t>型号</t>
  </si>
  <si>
    <t>数量
（台套）</t>
  </si>
  <si>
    <t>收储种类</t>
  </si>
  <si>
    <t>窖池青贮</t>
  </si>
  <si>
    <t>打包青贮</t>
  </si>
  <si>
    <t>合计(吨)</t>
  </si>
  <si>
    <t>自己种植(亩)</t>
  </si>
  <si>
    <t>订单收购种植(亩)</t>
  </si>
  <si>
    <t>长(米)</t>
  </si>
  <si>
    <t>宽(米)</t>
  </si>
  <si>
    <t>高(米)</t>
  </si>
  <si>
    <t>容积(立方米)</t>
  </si>
  <si>
    <t>吨数(吨)</t>
  </si>
  <si>
    <t>包数(个)</t>
  </si>
  <si>
    <t>贺永青</t>
  </si>
  <si>
    <t>152322198003132945</t>
  </si>
  <si>
    <t>青贮玉米</t>
  </si>
  <si>
    <t>豫青储23号</t>
  </si>
  <si>
    <t>宋凯</t>
  </si>
  <si>
    <t>15232219740910291X</t>
  </si>
  <si>
    <t>牛海峰</t>
  </si>
  <si>
    <t>152322196610232914</t>
  </si>
  <si>
    <t>桂青储1号</t>
  </si>
  <si>
    <t>黄俊波</t>
  </si>
  <si>
    <t>152322198401152917</t>
  </si>
  <si>
    <t>迟军</t>
  </si>
  <si>
    <t>152322197001232913</t>
  </si>
  <si>
    <t>盛国亮</t>
  </si>
  <si>
    <t>152322199006102914</t>
  </si>
  <si>
    <t>潘国锋</t>
  </si>
  <si>
    <t>152322197412152918</t>
  </si>
  <si>
    <t>肖生飞</t>
  </si>
  <si>
    <t>15232219780613291X</t>
  </si>
  <si>
    <t>朱彬彬</t>
  </si>
  <si>
    <t>152322199012132917</t>
  </si>
  <si>
    <t>金岭377</t>
  </si>
  <si>
    <t>刘伟</t>
  </si>
  <si>
    <t>152322197909162919</t>
  </si>
  <si>
    <t>高武</t>
  </si>
  <si>
    <t>15232219670510291X</t>
  </si>
  <si>
    <t>李曙光</t>
  </si>
  <si>
    <t>152322198209062954</t>
  </si>
  <si>
    <t>潘昌</t>
  </si>
  <si>
    <t>152322196610022917</t>
  </si>
  <si>
    <t>齐凤武</t>
  </si>
  <si>
    <t>152322196603132931</t>
  </si>
  <si>
    <t>高中华</t>
  </si>
  <si>
    <t>152322198304282912</t>
  </si>
  <si>
    <t>渝青385</t>
  </si>
  <si>
    <t>迟武</t>
  </si>
  <si>
    <t>152322197508292915</t>
  </si>
  <si>
    <t>齐凤林</t>
  </si>
  <si>
    <t>152322196312232916</t>
  </si>
  <si>
    <t>朱利明</t>
  </si>
  <si>
    <t>152322198407142912</t>
  </si>
  <si>
    <t>朱立臣</t>
  </si>
  <si>
    <t>152322197201032916</t>
  </si>
  <si>
    <t>朱立东</t>
  </si>
  <si>
    <t>152322197412072918</t>
  </si>
  <si>
    <t>高玉石</t>
  </si>
  <si>
    <t>152322197906152918</t>
  </si>
  <si>
    <t>张海波</t>
  </si>
  <si>
    <t>152322198411292913</t>
  </si>
  <si>
    <t>高慧亮</t>
  </si>
  <si>
    <t>152322198009022915</t>
  </si>
  <si>
    <t>王帅</t>
  </si>
  <si>
    <t>152322198505032936</t>
  </si>
  <si>
    <t>林守丰</t>
  </si>
  <si>
    <t>152322197009202954</t>
  </si>
  <si>
    <t>李志青</t>
  </si>
  <si>
    <t>152322197105072918</t>
  </si>
  <si>
    <t>黄利强</t>
  </si>
  <si>
    <t>152322199105042937</t>
  </si>
  <si>
    <t>合    计</t>
  </si>
  <si>
    <t>时间：2024年   9月   30日</t>
  </si>
  <si>
    <t>村党支部书记或村主任（签字）：高媛</t>
  </si>
  <si>
    <t>入户调查村委员会工作人员（签字）：盛静</t>
  </si>
  <si>
    <t>附件2：</t>
  </si>
  <si>
    <t>科左中旗2024年青贮饲料收储情况入户调查统计汇总表</t>
  </si>
  <si>
    <t>苏木乡镇场（公章）：</t>
  </si>
  <si>
    <t>收储养殖场户数量（个）</t>
  </si>
  <si>
    <t>现有收储机械（台套）</t>
  </si>
  <si>
    <t>奶牛（头）</t>
  </si>
  <si>
    <t>肉牛（头）</t>
  </si>
  <si>
    <t>肉羊（只）</t>
  </si>
  <si>
    <t>奶山羊（只）</t>
  </si>
  <si>
    <t>其它草食畜种及规模（头/只）</t>
  </si>
  <si>
    <t>窖池青贮（吨）</t>
  </si>
  <si>
    <t>打包青贮（吨）</t>
  </si>
  <si>
    <t>新风分场</t>
  </si>
  <si>
    <t>时间：2024年  9 月  30 日</t>
  </si>
  <si>
    <t>乡镇长（签字）：</t>
  </si>
  <si>
    <t>分管乡镇长（签字）:</t>
  </si>
  <si>
    <t>审核汇总工作人员（签字）：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</si>
</sst>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6"/>
  <sheetViews>
    <sheetView tabSelected="1" workbookViewId="0">
      <selection activeCell="R41" sqref="R41"/>
    </sheetView>
  </sheetViews>
  <sheetFormatPr defaultColWidth="9" defaultRowHeight="13.5"/>
  <cols>
    <col min="1" max="1" width="11.375" customWidth="1"/>
    <col min="2" max="2" width="19.625" hidden="1" customWidth="1"/>
    <col min="3" max="3" width="14" hidden="1" customWidth="1"/>
    <col min="4" max="10" width="5.25" customWidth="1"/>
    <col min="11" max="11" width="9" customWidth="1"/>
    <col min="12" max="14" width="5.25" customWidth="1"/>
    <col min="15" max="15" width="8.875" customWidth="1"/>
    <col min="16" max="16" width="12.125" customWidth="1"/>
    <col min="17" max="17" width="5.25" customWidth="1"/>
    <col min="18" max="18" width="8" customWidth="1"/>
    <col min="19" max="19" width="12.125" customWidth="1"/>
    <col min="20" max="21" width="5.25" customWidth="1"/>
    <col min="22" max="22" width="10.5" customWidth="1"/>
  </cols>
  <sheetData>
    <row r="1" ht="15.75" customHeight="1" spans="1:1">
      <c r="A1" t="s">
        <v>0</v>
      </c>
    </row>
    <row r="2" ht="22.5" spans="1:2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24.95" customHeight="1" spans="1:21">
      <c r="A3" s="4" t="s">
        <v>2</v>
      </c>
      <c r="B3" s="4"/>
      <c r="C3" s="5"/>
      <c r="D3" s="6"/>
      <c r="E3" s="4" t="s">
        <v>3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="1" customFormat="1" ht="21" customHeight="1" spans="1:22">
      <c r="A4" s="8" t="s">
        <v>4</v>
      </c>
      <c r="B4" s="18" t="s">
        <v>5</v>
      </c>
      <c r="C4" s="8" t="s">
        <v>6</v>
      </c>
      <c r="D4" s="8" t="s">
        <v>7</v>
      </c>
      <c r="E4" s="8"/>
      <c r="F4" s="8"/>
      <c r="G4" s="8"/>
      <c r="H4" s="8"/>
      <c r="I4" s="8" t="s">
        <v>8</v>
      </c>
      <c r="J4" s="8"/>
      <c r="K4" s="26" t="s">
        <v>9</v>
      </c>
      <c r="L4" s="27"/>
      <c r="M4" s="27"/>
      <c r="N4" s="27"/>
      <c r="O4" s="27"/>
      <c r="P4" s="27"/>
      <c r="Q4" s="27"/>
      <c r="R4" s="27"/>
      <c r="S4" s="29"/>
      <c r="T4" s="17" t="s">
        <v>10</v>
      </c>
      <c r="U4" s="17"/>
      <c r="V4" s="17" t="s">
        <v>11</v>
      </c>
    </row>
    <row r="5" s="1" customFormat="1" ht="21" customHeight="1" spans="1:22">
      <c r="A5" s="8"/>
      <c r="B5" s="21"/>
      <c r="C5" s="8"/>
      <c r="D5" s="9" t="s">
        <v>12</v>
      </c>
      <c r="E5" s="9" t="s">
        <v>13</v>
      </c>
      <c r="F5" s="9" t="s">
        <v>14</v>
      </c>
      <c r="G5" s="9" t="s">
        <v>15</v>
      </c>
      <c r="H5" s="9" t="s">
        <v>16</v>
      </c>
      <c r="I5" s="8" t="s">
        <v>17</v>
      </c>
      <c r="J5" s="8" t="s">
        <v>18</v>
      </c>
      <c r="K5" s="8" t="s">
        <v>19</v>
      </c>
      <c r="L5" s="8" t="s">
        <v>20</v>
      </c>
      <c r="M5" s="8"/>
      <c r="N5" s="8"/>
      <c r="O5" s="8"/>
      <c r="P5" s="8"/>
      <c r="Q5" s="9" t="s">
        <v>21</v>
      </c>
      <c r="R5" s="9"/>
      <c r="S5" s="9" t="s">
        <v>22</v>
      </c>
      <c r="T5" s="9" t="s">
        <v>23</v>
      </c>
      <c r="U5" s="9" t="s">
        <v>24</v>
      </c>
      <c r="V5" s="17"/>
    </row>
    <row r="6" s="1" customFormat="1" ht="53.25" customHeight="1" spans="1:22">
      <c r="A6" s="8"/>
      <c r="B6" s="19"/>
      <c r="C6" s="8"/>
      <c r="D6" s="9"/>
      <c r="E6" s="9"/>
      <c r="F6" s="9"/>
      <c r="G6" s="9"/>
      <c r="H6" s="9"/>
      <c r="I6" s="8"/>
      <c r="J6" s="8"/>
      <c r="K6" s="8"/>
      <c r="L6" s="9" t="s">
        <v>25</v>
      </c>
      <c r="M6" s="9" t="s">
        <v>26</v>
      </c>
      <c r="N6" s="9" t="s">
        <v>27</v>
      </c>
      <c r="O6" s="9" t="s">
        <v>28</v>
      </c>
      <c r="P6" s="9" t="s">
        <v>29</v>
      </c>
      <c r="Q6" s="9" t="s">
        <v>30</v>
      </c>
      <c r="R6" s="9" t="s">
        <v>29</v>
      </c>
      <c r="S6" s="9"/>
      <c r="T6" s="9"/>
      <c r="U6" s="9"/>
      <c r="V6" s="17"/>
    </row>
    <row r="7" customFormat="1" ht="26.25" customHeight="1" spans="1:22">
      <c r="A7" s="22" t="s">
        <v>31</v>
      </c>
      <c r="B7" s="10" t="s">
        <v>32</v>
      </c>
      <c r="C7" s="10">
        <v>15804752466</v>
      </c>
      <c r="D7" s="10"/>
      <c r="E7" s="10">
        <v>40</v>
      </c>
      <c r="F7" s="10"/>
      <c r="G7" s="10"/>
      <c r="H7" s="10"/>
      <c r="I7" s="10"/>
      <c r="J7" s="10"/>
      <c r="K7" s="10" t="s">
        <v>33</v>
      </c>
      <c r="L7" s="10">
        <v>15</v>
      </c>
      <c r="M7" s="10">
        <v>3.6</v>
      </c>
      <c r="N7" s="10">
        <v>2.5</v>
      </c>
      <c r="O7" s="10">
        <v>135</v>
      </c>
      <c r="P7" s="10">
        <v>87.75</v>
      </c>
      <c r="Q7" s="10"/>
      <c r="R7" s="10"/>
      <c r="S7" s="10">
        <v>87.75</v>
      </c>
      <c r="T7" s="10"/>
      <c r="U7" s="10">
        <v>25</v>
      </c>
      <c r="V7" s="10" t="s">
        <v>34</v>
      </c>
    </row>
    <row r="8" customFormat="1" ht="26.25" customHeight="1" spans="1:22">
      <c r="A8" s="22" t="s">
        <v>35</v>
      </c>
      <c r="B8" s="10" t="s">
        <v>36</v>
      </c>
      <c r="C8" s="10">
        <v>13947559920</v>
      </c>
      <c r="D8" s="10"/>
      <c r="E8" s="10">
        <v>30</v>
      </c>
      <c r="F8" s="10"/>
      <c r="G8" s="10"/>
      <c r="H8" s="10"/>
      <c r="I8" s="10"/>
      <c r="J8" s="10"/>
      <c r="K8" s="10" t="s">
        <v>33</v>
      </c>
      <c r="L8" s="10">
        <v>20</v>
      </c>
      <c r="M8" s="10">
        <v>3</v>
      </c>
      <c r="N8" s="10">
        <v>2.2</v>
      </c>
      <c r="O8" s="10">
        <v>132</v>
      </c>
      <c r="P8" s="10">
        <v>85.8</v>
      </c>
      <c r="Q8" s="10"/>
      <c r="R8" s="10"/>
      <c r="S8" s="10">
        <v>85.8</v>
      </c>
      <c r="T8" s="10">
        <v>25</v>
      </c>
      <c r="U8" s="10"/>
      <c r="V8" s="10" t="s">
        <v>34</v>
      </c>
    </row>
    <row r="9" customFormat="1" ht="26.25" customHeight="1" spans="1:22">
      <c r="A9" s="22" t="s">
        <v>37</v>
      </c>
      <c r="B9" s="10" t="s">
        <v>38</v>
      </c>
      <c r="C9" s="10">
        <v>13948146907</v>
      </c>
      <c r="D9" s="10"/>
      <c r="E9" s="10">
        <v>30</v>
      </c>
      <c r="F9" s="10">
        <v>100</v>
      </c>
      <c r="G9" s="10"/>
      <c r="H9" s="10"/>
      <c r="I9" s="10"/>
      <c r="J9" s="10"/>
      <c r="K9" s="10" t="s">
        <v>33</v>
      </c>
      <c r="L9" s="10">
        <v>25</v>
      </c>
      <c r="M9" s="10">
        <v>3</v>
      </c>
      <c r="N9" s="10">
        <v>3</v>
      </c>
      <c r="O9" s="10">
        <v>225</v>
      </c>
      <c r="P9" s="10">
        <v>146.25</v>
      </c>
      <c r="Q9" s="10"/>
      <c r="R9" s="10"/>
      <c r="S9" s="10">
        <v>146.25</v>
      </c>
      <c r="T9" s="10">
        <v>25</v>
      </c>
      <c r="U9" s="10"/>
      <c r="V9" s="10" t="s">
        <v>39</v>
      </c>
    </row>
    <row r="10" customFormat="1" ht="26.25" customHeight="1" spans="1:22">
      <c r="A10" s="22" t="s">
        <v>40</v>
      </c>
      <c r="B10" s="10" t="s">
        <v>41</v>
      </c>
      <c r="C10" s="10">
        <v>13947536226</v>
      </c>
      <c r="D10" s="10"/>
      <c r="E10" s="10">
        <v>10</v>
      </c>
      <c r="F10" s="10"/>
      <c r="G10" s="10"/>
      <c r="H10" s="10"/>
      <c r="I10" s="10"/>
      <c r="J10" s="10"/>
      <c r="K10" s="10" t="s">
        <v>33</v>
      </c>
      <c r="L10" s="10"/>
      <c r="M10" s="10"/>
      <c r="N10" s="10"/>
      <c r="O10" s="10"/>
      <c r="P10" s="10"/>
      <c r="Q10" s="10">
        <v>240</v>
      </c>
      <c r="R10" s="10">
        <v>20</v>
      </c>
      <c r="S10" s="10">
        <v>20</v>
      </c>
      <c r="T10" s="10"/>
      <c r="U10" s="10">
        <v>10</v>
      </c>
      <c r="V10" s="10" t="s">
        <v>39</v>
      </c>
    </row>
    <row r="11" customFormat="1" ht="26.25" customHeight="1" spans="1:22">
      <c r="A11" s="22" t="s">
        <v>42</v>
      </c>
      <c r="B11" s="10" t="s">
        <v>43</v>
      </c>
      <c r="C11" s="10">
        <v>13948582295</v>
      </c>
      <c r="D11" s="10"/>
      <c r="E11" s="10"/>
      <c r="F11" s="10">
        <v>50</v>
      </c>
      <c r="G11" s="10"/>
      <c r="H11" s="10"/>
      <c r="I11" s="10"/>
      <c r="J11" s="10"/>
      <c r="K11" s="10" t="s">
        <v>33</v>
      </c>
      <c r="L11" s="10"/>
      <c r="M11" s="10"/>
      <c r="N11" s="10"/>
      <c r="O11" s="10"/>
      <c r="P11" s="10"/>
      <c r="Q11" s="10">
        <v>135</v>
      </c>
      <c r="R11" s="10">
        <v>11.475</v>
      </c>
      <c r="S11" s="10">
        <v>11.475</v>
      </c>
      <c r="T11" s="10"/>
      <c r="U11" s="10">
        <v>8</v>
      </c>
      <c r="V11" s="10" t="s">
        <v>39</v>
      </c>
    </row>
    <row r="12" ht="26.25" customHeight="1" spans="1:22">
      <c r="A12" s="22" t="s">
        <v>44</v>
      </c>
      <c r="B12" s="10" t="s">
        <v>45</v>
      </c>
      <c r="C12" s="10">
        <v>16648550135</v>
      </c>
      <c r="D12" s="10"/>
      <c r="E12" s="10">
        <v>30</v>
      </c>
      <c r="F12" s="10"/>
      <c r="G12" s="10"/>
      <c r="H12" s="10"/>
      <c r="I12" s="10"/>
      <c r="J12" s="10"/>
      <c r="K12" s="10" t="s">
        <v>33</v>
      </c>
      <c r="L12" s="10"/>
      <c r="M12" s="10"/>
      <c r="N12" s="10"/>
      <c r="O12" s="10"/>
      <c r="P12" s="10"/>
      <c r="Q12" s="10">
        <v>250</v>
      </c>
      <c r="R12" s="10">
        <v>21.25</v>
      </c>
      <c r="S12" s="10">
        <v>21.25</v>
      </c>
      <c r="T12" s="10"/>
      <c r="U12" s="10">
        <v>12</v>
      </c>
      <c r="V12" s="10" t="s">
        <v>39</v>
      </c>
    </row>
    <row r="13" ht="26.25" customHeight="1" spans="1:22">
      <c r="A13" s="22" t="s">
        <v>46</v>
      </c>
      <c r="B13" s="10" t="s">
        <v>47</v>
      </c>
      <c r="C13" s="10">
        <v>13948543425</v>
      </c>
      <c r="D13" s="10"/>
      <c r="E13" s="10">
        <v>16</v>
      </c>
      <c r="F13" s="10"/>
      <c r="G13" s="10"/>
      <c r="H13" s="10"/>
      <c r="I13" s="10"/>
      <c r="J13" s="10"/>
      <c r="K13" s="10" t="s">
        <v>33</v>
      </c>
      <c r="L13" s="10">
        <v>22</v>
      </c>
      <c r="M13" s="10">
        <v>2.8</v>
      </c>
      <c r="N13" s="10">
        <v>2</v>
      </c>
      <c r="O13" s="10">
        <v>123.2</v>
      </c>
      <c r="P13" s="10">
        <v>80.08</v>
      </c>
      <c r="Q13" s="10">
        <v>180</v>
      </c>
      <c r="R13" s="10">
        <v>15.3</v>
      </c>
      <c r="S13" s="10">
        <v>95.38</v>
      </c>
      <c r="T13" s="10">
        <v>25</v>
      </c>
      <c r="U13" s="10"/>
      <c r="V13" s="10" t="s">
        <v>39</v>
      </c>
    </row>
    <row r="14" ht="26.25" customHeight="1" spans="1:22">
      <c r="A14" s="22" t="s">
        <v>48</v>
      </c>
      <c r="B14" s="10" t="s">
        <v>49</v>
      </c>
      <c r="C14" s="10">
        <v>13634754050</v>
      </c>
      <c r="D14" s="10"/>
      <c r="E14" s="10">
        <v>25</v>
      </c>
      <c r="F14" s="10"/>
      <c r="G14" s="10"/>
      <c r="H14" s="10"/>
      <c r="I14" s="10"/>
      <c r="J14" s="10"/>
      <c r="K14" s="10" t="s">
        <v>33</v>
      </c>
      <c r="L14" s="10">
        <v>27</v>
      </c>
      <c r="M14" s="10">
        <v>3.8</v>
      </c>
      <c r="N14" s="10">
        <v>4.5</v>
      </c>
      <c r="O14" s="10">
        <v>461.7</v>
      </c>
      <c r="P14" s="10">
        <v>300.105</v>
      </c>
      <c r="Q14" s="10"/>
      <c r="R14" s="10"/>
      <c r="S14" s="10">
        <v>300.105</v>
      </c>
      <c r="T14" s="10">
        <v>30</v>
      </c>
      <c r="U14" s="10"/>
      <c r="V14" s="10" t="s">
        <v>39</v>
      </c>
    </row>
    <row r="15" ht="26.25" customHeight="1" spans="1:22">
      <c r="A15" s="22" t="s">
        <v>50</v>
      </c>
      <c r="B15" s="31" t="s">
        <v>51</v>
      </c>
      <c r="C15" s="10">
        <v>18247570401</v>
      </c>
      <c r="D15" s="10"/>
      <c r="E15" s="10">
        <v>15</v>
      </c>
      <c r="F15" s="10"/>
      <c r="G15" s="10"/>
      <c r="H15" s="10"/>
      <c r="I15" s="10"/>
      <c r="J15" s="10"/>
      <c r="K15" s="10" t="s">
        <v>33</v>
      </c>
      <c r="L15" s="10">
        <v>11</v>
      </c>
      <c r="M15" s="10">
        <v>3</v>
      </c>
      <c r="N15" s="10">
        <v>2.1</v>
      </c>
      <c r="O15" s="10">
        <v>69.3</v>
      </c>
      <c r="P15" s="10">
        <v>45.045</v>
      </c>
      <c r="Q15" s="10">
        <v>50</v>
      </c>
      <c r="R15" s="10">
        <v>4</v>
      </c>
      <c r="S15" s="10">
        <v>49.045</v>
      </c>
      <c r="T15" s="10">
        <v>12</v>
      </c>
      <c r="U15" s="10"/>
      <c r="V15" s="10" t="s">
        <v>52</v>
      </c>
    </row>
    <row r="16" ht="26.25" customHeight="1" spans="1:22">
      <c r="A16" s="22" t="s">
        <v>53</v>
      </c>
      <c r="B16" s="10" t="s">
        <v>54</v>
      </c>
      <c r="C16" s="10">
        <v>15849533005</v>
      </c>
      <c r="D16" s="10"/>
      <c r="E16" s="10">
        <v>15</v>
      </c>
      <c r="F16" s="10"/>
      <c r="G16" s="10"/>
      <c r="H16" s="10"/>
      <c r="I16" s="10"/>
      <c r="J16" s="10"/>
      <c r="K16" s="10" t="s">
        <v>33</v>
      </c>
      <c r="L16" s="10">
        <v>15</v>
      </c>
      <c r="M16" s="10">
        <v>3.3</v>
      </c>
      <c r="N16" s="10">
        <v>1.8</v>
      </c>
      <c r="O16" s="10">
        <v>89.1</v>
      </c>
      <c r="P16" s="10">
        <v>57.915</v>
      </c>
      <c r="Q16" s="10"/>
      <c r="R16" s="10"/>
      <c r="S16" s="10">
        <v>57.915</v>
      </c>
      <c r="T16" s="10">
        <v>15</v>
      </c>
      <c r="U16" s="10"/>
      <c r="V16" s="10" t="s">
        <v>39</v>
      </c>
    </row>
    <row r="17" s="2" customFormat="1" ht="26.25" customHeight="1" spans="1:23">
      <c r="A17" s="22" t="s">
        <v>55</v>
      </c>
      <c r="B17" s="10" t="s">
        <v>56</v>
      </c>
      <c r="C17" s="10">
        <v>16604757035</v>
      </c>
      <c r="D17" s="10"/>
      <c r="E17" s="10"/>
      <c r="F17" s="10">
        <v>50</v>
      </c>
      <c r="G17" s="10"/>
      <c r="H17" s="10"/>
      <c r="I17" s="10"/>
      <c r="J17" s="10"/>
      <c r="K17" s="10" t="s">
        <v>33</v>
      </c>
      <c r="L17" s="10"/>
      <c r="M17" s="10"/>
      <c r="N17" s="10"/>
      <c r="O17" s="10"/>
      <c r="P17" s="10"/>
      <c r="Q17" s="10">
        <v>190</v>
      </c>
      <c r="R17" s="10">
        <v>14</v>
      </c>
      <c r="S17" s="10">
        <v>14</v>
      </c>
      <c r="T17" s="10">
        <v>8</v>
      </c>
      <c r="U17" s="10"/>
      <c r="V17" s="10" t="s">
        <v>39</v>
      </c>
      <c r="W17"/>
    </row>
    <row r="18" s="2" customFormat="1" ht="26.25" customHeight="1" spans="1:23">
      <c r="A18" s="22" t="s">
        <v>57</v>
      </c>
      <c r="B18" s="10" t="s">
        <v>58</v>
      </c>
      <c r="C18" s="10">
        <v>15947055711</v>
      </c>
      <c r="D18" s="10"/>
      <c r="E18" s="10">
        <v>25</v>
      </c>
      <c r="F18" s="10"/>
      <c r="G18" s="10"/>
      <c r="H18" s="10"/>
      <c r="I18" s="10"/>
      <c r="J18" s="10"/>
      <c r="K18" s="10" t="s">
        <v>33</v>
      </c>
      <c r="L18" s="10">
        <v>17</v>
      </c>
      <c r="M18" s="10">
        <v>3.2</v>
      </c>
      <c r="N18" s="10">
        <v>2.5</v>
      </c>
      <c r="O18" s="10">
        <v>136</v>
      </c>
      <c r="P18" s="10">
        <v>88.4</v>
      </c>
      <c r="Q18" s="10"/>
      <c r="R18" s="10"/>
      <c r="S18" s="10">
        <v>88.4</v>
      </c>
      <c r="T18" s="10">
        <v>16</v>
      </c>
      <c r="U18" s="10"/>
      <c r="V18" s="10" t="s">
        <v>39</v>
      </c>
      <c r="W18"/>
    </row>
    <row r="19" s="2" customFormat="1" ht="26.25" customHeight="1" spans="1:23">
      <c r="A19" s="22" t="s">
        <v>59</v>
      </c>
      <c r="B19" s="10" t="s">
        <v>60</v>
      </c>
      <c r="C19" s="10">
        <v>13948457754</v>
      </c>
      <c r="D19" s="10"/>
      <c r="E19" s="10">
        <v>15</v>
      </c>
      <c r="F19" s="10"/>
      <c r="G19" s="10"/>
      <c r="H19" s="10"/>
      <c r="I19" s="10"/>
      <c r="J19" s="10"/>
      <c r="K19" s="10" t="s">
        <v>33</v>
      </c>
      <c r="L19" s="10">
        <v>13</v>
      </c>
      <c r="M19" s="10">
        <v>3.1</v>
      </c>
      <c r="N19" s="10">
        <v>2.2</v>
      </c>
      <c r="O19" s="10">
        <v>88.66</v>
      </c>
      <c r="P19" s="10">
        <v>57.629</v>
      </c>
      <c r="Q19" s="10">
        <v>130</v>
      </c>
      <c r="R19" s="10">
        <v>11.05</v>
      </c>
      <c r="S19" s="10">
        <v>68.679</v>
      </c>
      <c r="T19" s="10">
        <v>20</v>
      </c>
      <c r="U19" s="10"/>
      <c r="V19" s="10" t="s">
        <v>39</v>
      </c>
      <c r="W19"/>
    </row>
    <row r="20" s="2" customFormat="1" ht="26.25" customHeight="1" spans="1:23">
      <c r="A20" s="22" t="s">
        <v>61</v>
      </c>
      <c r="B20" s="10" t="s">
        <v>62</v>
      </c>
      <c r="C20" s="10">
        <v>18647255436</v>
      </c>
      <c r="D20" s="10"/>
      <c r="E20" s="10">
        <v>15</v>
      </c>
      <c r="F20" s="10"/>
      <c r="G20" s="10"/>
      <c r="H20" s="10"/>
      <c r="I20" s="10"/>
      <c r="J20" s="10"/>
      <c r="K20" s="10" t="s">
        <v>33</v>
      </c>
      <c r="L20" s="10">
        <v>10</v>
      </c>
      <c r="M20" s="10">
        <v>3.3</v>
      </c>
      <c r="N20" s="10">
        <v>1.8</v>
      </c>
      <c r="O20" s="10">
        <v>59.4</v>
      </c>
      <c r="P20" s="10">
        <v>38.61</v>
      </c>
      <c r="Q20" s="10"/>
      <c r="R20" s="10"/>
      <c r="S20" s="10">
        <v>38.61</v>
      </c>
      <c r="T20" s="10">
        <v>8</v>
      </c>
      <c r="U20" s="10"/>
      <c r="V20" s="10" t="s">
        <v>39</v>
      </c>
      <c r="W20"/>
    </row>
    <row r="21" s="2" customFormat="1" ht="26.25" customHeight="1" spans="1:23">
      <c r="A21" s="22" t="s">
        <v>63</v>
      </c>
      <c r="B21" s="10" t="s">
        <v>64</v>
      </c>
      <c r="C21" s="10">
        <v>15849557171</v>
      </c>
      <c r="D21" s="10"/>
      <c r="E21" s="10">
        <v>20</v>
      </c>
      <c r="F21" s="10"/>
      <c r="G21" s="10"/>
      <c r="H21" s="10"/>
      <c r="I21" s="10"/>
      <c r="J21" s="10"/>
      <c r="K21" s="10" t="s">
        <v>33</v>
      </c>
      <c r="L21" s="10">
        <v>15</v>
      </c>
      <c r="M21" s="10">
        <v>2.8</v>
      </c>
      <c r="N21" s="10">
        <v>1.8</v>
      </c>
      <c r="O21" s="10">
        <v>75.6</v>
      </c>
      <c r="P21" s="10">
        <v>49.14</v>
      </c>
      <c r="Q21" s="10"/>
      <c r="R21" s="10"/>
      <c r="S21" s="10">
        <v>49.14</v>
      </c>
      <c r="T21" s="10">
        <v>12</v>
      </c>
      <c r="U21" s="10"/>
      <c r="V21" s="10" t="s">
        <v>65</v>
      </c>
      <c r="W21"/>
    </row>
    <row r="22" s="2" customFormat="1" ht="26.25" customHeight="1" spans="1:23">
      <c r="A22" s="22" t="s">
        <v>66</v>
      </c>
      <c r="B22" s="31" t="s">
        <v>67</v>
      </c>
      <c r="C22" s="10">
        <v>15947259549</v>
      </c>
      <c r="D22" s="10"/>
      <c r="E22" s="10"/>
      <c r="F22" s="10">
        <v>40</v>
      </c>
      <c r="G22" s="10"/>
      <c r="H22" s="10"/>
      <c r="I22" s="10"/>
      <c r="J22" s="10"/>
      <c r="K22" s="10" t="s">
        <v>33</v>
      </c>
      <c r="L22" s="10"/>
      <c r="M22" s="10"/>
      <c r="N22" s="10"/>
      <c r="O22" s="10"/>
      <c r="P22" s="10"/>
      <c r="Q22" s="10">
        <v>150</v>
      </c>
      <c r="R22" s="10">
        <v>12.75</v>
      </c>
      <c r="S22" s="10">
        <v>12.75</v>
      </c>
      <c r="T22" s="10"/>
      <c r="U22" s="10">
        <v>10</v>
      </c>
      <c r="V22" s="10" t="s">
        <v>39</v>
      </c>
      <c r="W22"/>
    </row>
    <row r="23" s="2" customFormat="1" ht="26.25" customHeight="1" spans="1:23">
      <c r="A23" s="22" t="s">
        <v>68</v>
      </c>
      <c r="B23" s="10" t="s">
        <v>69</v>
      </c>
      <c r="C23" s="10">
        <v>15047451183</v>
      </c>
      <c r="D23" s="10"/>
      <c r="E23" s="10"/>
      <c r="F23" s="10">
        <v>60</v>
      </c>
      <c r="G23" s="10"/>
      <c r="H23" s="10"/>
      <c r="I23" s="10"/>
      <c r="J23" s="10"/>
      <c r="K23" s="10" t="s">
        <v>33</v>
      </c>
      <c r="L23" s="10">
        <v>15</v>
      </c>
      <c r="M23" s="10">
        <v>3.3</v>
      </c>
      <c r="N23" s="10">
        <v>2</v>
      </c>
      <c r="O23" s="10">
        <v>99</v>
      </c>
      <c r="P23" s="10">
        <v>64.35</v>
      </c>
      <c r="Q23" s="10"/>
      <c r="R23" s="10"/>
      <c r="S23" s="10">
        <v>64.35</v>
      </c>
      <c r="T23" s="10">
        <v>9</v>
      </c>
      <c r="U23" s="10"/>
      <c r="V23" s="10" t="s">
        <v>39</v>
      </c>
      <c r="W23"/>
    </row>
    <row r="24" s="2" customFormat="1" ht="26.25" customHeight="1" spans="1:23">
      <c r="A24" s="22" t="s">
        <v>70</v>
      </c>
      <c r="B24" s="10" t="s">
        <v>71</v>
      </c>
      <c r="C24" s="10">
        <v>13204185366</v>
      </c>
      <c r="D24" s="10"/>
      <c r="E24" s="10">
        <v>14</v>
      </c>
      <c r="F24" s="10"/>
      <c r="G24" s="10"/>
      <c r="H24" s="10"/>
      <c r="I24" s="10"/>
      <c r="J24" s="10"/>
      <c r="K24" s="10" t="s">
        <v>33</v>
      </c>
      <c r="L24" s="10">
        <v>16</v>
      </c>
      <c r="M24" s="10">
        <v>3</v>
      </c>
      <c r="N24" s="10">
        <v>3</v>
      </c>
      <c r="O24" s="10">
        <f t="shared" ref="O24:O26" si="0">L24*M24*N24</f>
        <v>144</v>
      </c>
      <c r="P24" s="10">
        <f t="shared" ref="P24:P26" si="1">O24*0.65</f>
        <v>93.6</v>
      </c>
      <c r="Q24" s="10"/>
      <c r="R24" s="10"/>
      <c r="S24" s="10">
        <f t="shared" ref="S24:S26" si="2">P24</f>
        <v>93.6</v>
      </c>
      <c r="T24" s="10">
        <v>15</v>
      </c>
      <c r="U24" s="10"/>
      <c r="V24" s="10" t="s">
        <v>39</v>
      </c>
      <c r="W24"/>
    </row>
    <row r="25" s="2" customFormat="1" ht="26.25" customHeight="1" spans="1:23">
      <c r="A25" s="22" t="s">
        <v>72</v>
      </c>
      <c r="B25" s="10" t="s">
        <v>73</v>
      </c>
      <c r="C25" s="10">
        <v>15134753065</v>
      </c>
      <c r="D25" s="10"/>
      <c r="E25" s="10">
        <v>10</v>
      </c>
      <c r="F25" s="10"/>
      <c r="G25" s="10"/>
      <c r="H25" s="10"/>
      <c r="I25" s="10"/>
      <c r="J25" s="10"/>
      <c r="K25" s="10" t="s">
        <v>33</v>
      </c>
      <c r="L25" s="10">
        <v>13</v>
      </c>
      <c r="M25" s="10">
        <v>3.5</v>
      </c>
      <c r="N25" s="10">
        <v>2.5</v>
      </c>
      <c r="O25" s="10">
        <f t="shared" si="0"/>
        <v>113.75</v>
      </c>
      <c r="P25" s="10">
        <f t="shared" si="1"/>
        <v>73.9375</v>
      </c>
      <c r="Q25" s="10"/>
      <c r="R25" s="10"/>
      <c r="S25" s="10">
        <f t="shared" si="2"/>
        <v>73.9375</v>
      </c>
      <c r="T25" s="10">
        <v>10</v>
      </c>
      <c r="U25" s="10"/>
      <c r="V25" s="10" t="s">
        <v>39</v>
      </c>
      <c r="W25"/>
    </row>
    <row r="26" s="2" customFormat="1" ht="26.25" customHeight="1" spans="1:23">
      <c r="A26" s="22" t="s">
        <v>74</v>
      </c>
      <c r="B26" s="10" t="s">
        <v>75</v>
      </c>
      <c r="C26" s="10">
        <v>13847557109</v>
      </c>
      <c r="D26" s="10"/>
      <c r="E26" s="10">
        <v>28</v>
      </c>
      <c r="F26" s="10"/>
      <c r="G26" s="10"/>
      <c r="H26" s="10"/>
      <c r="I26" s="10"/>
      <c r="J26" s="10"/>
      <c r="K26" s="10" t="s">
        <v>33</v>
      </c>
      <c r="L26" s="10">
        <v>25</v>
      </c>
      <c r="M26" s="10">
        <v>3.5</v>
      </c>
      <c r="N26" s="10">
        <v>2.5</v>
      </c>
      <c r="O26" s="10">
        <f t="shared" si="0"/>
        <v>218.75</v>
      </c>
      <c r="P26" s="10">
        <f t="shared" si="1"/>
        <v>142.1875</v>
      </c>
      <c r="Q26" s="10"/>
      <c r="R26" s="10"/>
      <c r="S26" s="10">
        <f t="shared" si="2"/>
        <v>142.1875</v>
      </c>
      <c r="T26" s="10">
        <v>30</v>
      </c>
      <c r="U26" s="10"/>
      <c r="V26" s="10" t="s">
        <v>39</v>
      </c>
      <c r="W26"/>
    </row>
    <row r="27" s="2" customFormat="1" ht="26.25" customHeight="1" spans="1:23">
      <c r="A27" s="22" t="s">
        <v>76</v>
      </c>
      <c r="B27" s="10" t="s">
        <v>77</v>
      </c>
      <c r="C27" s="10">
        <v>13739999309</v>
      </c>
      <c r="D27" s="10"/>
      <c r="E27" s="10">
        <v>21</v>
      </c>
      <c r="F27" s="10"/>
      <c r="G27" s="10"/>
      <c r="H27" s="10"/>
      <c r="I27" s="10"/>
      <c r="J27" s="10"/>
      <c r="K27" s="10" t="s">
        <v>33</v>
      </c>
      <c r="L27" s="10">
        <v>18</v>
      </c>
      <c r="M27" s="10">
        <v>3.2</v>
      </c>
      <c r="N27" s="10">
        <v>2.5</v>
      </c>
      <c r="O27" s="10">
        <v>144</v>
      </c>
      <c r="P27" s="10">
        <v>93.6</v>
      </c>
      <c r="Q27" s="10"/>
      <c r="R27" s="10"/>
      <c r="S27" s="10">
        <v>93.6</v>
      </c>
      <c r="T27" s="10">
        <v>15</v>
      </c>
      <c r="U27" s="10"/>
      <c r="V27" s="10" t="s">
        <v>39</v>
      </c>
      <c r="W27"/>
    </row>
    <row r="28" s="2" customFormat="1" ht="26.25" customHeight="1" spans="1:23">
      <c r="A28" s="22" t="s">
        <v>78</v>
      </c>
      <c r="B28" s="22" t="s">
        <v>79</v>
      </c>
      <c r="C28" s="22">
        <v>13847543154</v>
      </c>
      <c r="D28" s="10"/>
      <c r="E28" s="10">
        <v>20</v>
      </c>
      <c r="F28" s="10"/>
      <c r="G28" s="10"/>
      <c r="H28" s="10"/>
      <c r="I28" s="10"/>
      <c r="J28" s="10"/>
      <c r="K28" s="10" t="s">
        <v>33</v>
      </c>
      <c r="L28" s="28">
        <v>18</v>
      </c>
      <c r="M28" s="28">
        <v>3.2</v>
      </c>
      <c r="N28" s="28">
        <v>2.5</v>
      </c>
      <c r="O28" s="28">
        <f>L28*M28*N28</f>
        <v>144</v>
      </c>
      <c r="P28" s="28">
        <f>O28*0.65</f>
        <v>93.6</v>
      </c>
      <c r="Q28" s="10"/>
      <c r="R28" s="10"/>
      <c r="S28" s="10">
        <v>93.6</v>
      </c>
      <c r="T28" s="10">
        <v>15</v>
      </c>
      <c r="U28" s="10"/>
      <c r="V28" s="10" t="s">
        <v>39</v>
      </c>
      <c r="W28"/>
    </row>
    <row r="29" s="2" customFormat="1" ht="26.25" customHeight="1" spans="1:23">
      <c r="A29" s="22" t="s">
        <v>80</v>
      </c>
      <c r="B29" s="10" t="s">
        <v>81</v>
      </c>
      <c r="C29" s="10">
        <v>15047539428</v>
      </c>
      <c r="D29" s="10"/>
      <c r="E29" s="10">
        <v>15</v>
      </c>
      <c r="F29" s="10"/>
      <c r="G29" s="10"/>
      <c r="H29" s="10"/>
      <c r="I29" s="10"/>
      <c r="J29" s="10"/>
      <c r="K29" s="10" t="s">
        <v>33</v>
      </c>
      <c r="L29" s="10">
        <v>15</v>
      </c>
      <c r="M29" s="10">
        <v>3</v>
      </c>
      <c r="N29" s="10">
        <v>3</v>
      </c>
      <c r="O29" s="10">
        <v>135</v>
      </c>
      <c r="P29" s="10">
        <v>87.75</v>
      </c>
      <c r="Q29" s="10"/>
      <c r="R29" s="10"/>
      <c r="S29" s="10">
        <v>87.75</v>
      </c>
      <c r="T29" s="10">
        <v>15</v>
      </c>
      <c r="U29" s="10"/>
      <c r="V29" s="10" t="s">
        <v>39</v>
      </c>
      <c r="W29"/>
    </row>
    <row r="30" s="2" customFormat="1" ht="26.25" customHeight="1" spans="1:23">
      <c r="A30" s="22" t="s">
        <v>82</v>
      </c>
      <c r="B30" s="10" t="s">
        <v>83</v>
      </c>
      <c r="C30" s="10">
        <v>13451359702</v>
      </c>
      <c r="D30" s="10"/>
      <c r="E30" s="10">
        <v>25</v>
      </c>
      <c r="F30" s="10"/>
      <c r="G30" s="10"/>
      <c r="H30" s="10"/>
      <c r="I30" s="10"/>
      <c r="J30" s="10"/>
      <c r="K30" s="10" t="s">
        <v>33</v>
      </c>
      <c r="L30" s="10">
        <v>27</v>
      </c>
      <c r="M30" s="10">
        <v>3.5</v>
      </c>
      <c r="N30" s="10">
        <v>2.5</v>
      </c>
      <c r="O30" s="10">
        <v>236.25</v>
      </c>
      <c r="P30" s="10">
        <v>153.5625</v>
      </c>
      <c r="Q30" s="10"/>
      <c r="R30" s="10"/>
      <c r="S30" s="10">
        <v>153.5625</v>
      </c>
      <c r="T30" s="10">
        <v>30</v>
      </c>
      <c r="U30" s="10"/>
      <c r="V30" s="10" t="s">
        <v>39</v>
      </c>
      <c r="W30"/>
    </row>
    <row r="31" s="2" customFormat="1" ht="26.25" customHeight="1" spans="1:23">
      <c r="A31" s="22" t="s">
        <v>84</v>
      </c>
      <c r="B31" s="10" t="s">
        <v>85</v>
      </c>
      <c r="C31" s="10">
        <v>15847561196</v>
      </c>
      <c r="D31" s="10"/>
      <c r="E31" s="10">
        <v>10</v>
      </c>
      <c r="F31" s="10"/>
      <c r="G31" s="10"/>
      <c r="H31" s="10"/>
      <c r="I31" s="10"/>
      <c r="J31" s="10"/>
      <c r="K31" s="10" t="s">
        <v>33</v>
      </c>
      <c r="L31" s="10">
        <v>16.8</v>
      </c>
      <c r="M31" s="10">
        <v>3.4</v>
      </c>
      <c r="N31" s="10">
        <v>1.8</v>
      </c>
      <c r="O31" s="10">
        <v>102.816</v>
      </c>
      <c r="P31" s="10">
        <v>66.8304</v>
      </c>
      <c r="Q31" s="10"/>
      <c r="R31" s="10"/>
      <c r="S31" s="10">
        <v>66.8304</v>
      </c>
      <c r="T31" s="10">
        <v>25</v>
      </c>
      <c r="U31" s="10"/>
      <c r="V31" s="10" t="s">
        <v>39</v>
      </c>
      <c r="W31"/>
    </row>
    <row r="32" s="2" customFormat="1" ht="26.25" customHeight="1" spans="1:23">
      <c r="A32" s="22" t="s">
        <v>86</v>
      </c>
      <c r="B32" s="10" t="s">
        <v>87</v>
      </c>
      <c r="C32" s="10">
        <v>13948351930</v>
      </c>
      <c r="D32" s="10"/>
      <c r="E32" s="10">
        <v>25</v>
      </c>
      <c r="F32" s="10"/>
      <c r="G32" s="10"/>
      <c r="H32" s="10"/>
      <c r="I32" s="10"/>
      <c r="J32" s="10"/>
      <c r="K32" s="10" t="s">
        <v>33</v>
      </c>
      <c r="L32" s="10">
        <v>20</v>
      </c>
      <c r="M32" s="10">
        <v>3.6</v>
      </c>
      <c r="N32" s="10">
        <v>2.2</v>
      </c>
      <c r="O32" s="10">
        <v>158.4</v>
      </c>
      <c r="P32" s="10">
        <v>102.96</v>
      </c>
      <c r="Q32" s="10"/>
      <c r="R32" s="10"/>
      <c r="S32" s="10">
        <v>102.96</v>
      </c>
      <c r="T32" s="10">
        <v>30</v>
      </c>
      <c r="U32" s="10"/>
      <c r="V32" s="10" t="s">
        <v>39</v>
      </c>
      <c r="W32"/>
    </row>
    <row r="33" s="2" customFormat="1" ht="26.25" customHeight="1" spans="1:23">
      <c r="A33" s="22" t="s">
        <v>88</v>
      </c>
      <c r="B33" s="10" t="s">
        <v>89</v>
      </c>
      <c r="C33" s="10">
        <v>13947546734</v>
      </c>
      <c r="D33" s="10"/>
      <c r="E33" s="10">
        <v>22</v>
      </c>
      <c r="F33" s="10"/>
      <c r="G33" s="10"/>
      <c r="H33" s="10"/>
      <c r="I33" s="10"/>
      <c r="J33" s="10"/>
      <c r="K33" s="10" t="s">
        <v>33</v>
      </c>
      <c r="L33" s="10"/>
      <c r="M33" s="10"/>
      <c r="N33" s="10"/>
      <c r="O33" s="10"/>
      <c r="P33" s="10"/>
      <c r="Q33" s="10">
        <v>1500</v>
      </c>
      <c r="R33" s="10">
        <v>127.5</v>
      </c>
      <c r="S33" s="10">
        <v>127.5</v>
      </c>
      <c r="T33" s="10">
        <v>67.5</v>
      </c>
      <c r="U33" s="10"/>
      <c r="V33" s="10" t="s">
        <v>39</v>
      </c>
      <c r="W33"/>
    </row>
    <row r="34" s="2" customFormat="1" ht="26.25" customHeight="1" spans="1:22">
      <c r="A34" s="23" t="s">
        <v>90</v>
      </c>
      <c r="B34" s="24"/>
      <c r="C34" s="25"/>
      <c r="D34" s="20"/>
      <c r="E34" s="20">
        <f>SUM(E7:E33)</f>
        <v>476</v>
      </c>
      <c r="F34" s="20">
        <f>SUM(F7:F33)</f>
        <v>300</v>
      </c>
      <c r="G34" s="20"/>
      <c r="H34" s="20"/>
      <c r="I34" s="20"/>
      <c r="J34" s="20"/>
      <c r="K34" s="20"/>
      <c r="L34" s="20"/>
      <c r="M34" s="20"/>
      <c r="N34" s="20"/>
      <c r="O34" s="10"/>
      <c r="P34" s="10">
        <f>SUM(P7:P33)</f>
        <v>2009.1019</v>
      </c>
      <c r="Q34" s="20"/>
      <c r="R34" s="20">
        <f>SUM(R7:R33)</f>
        <v>237.325</v>
      </c>
      <c r="S34" s="10">
        <f>SUM(S7:S33)</f>
        <v>2246.4269</v>
      </c>
      <c r="T34" s="20">
        <f>SUM(T7:T33)</f>
        <v>457.5</v>
      </c>
      <c r="U34" s="20">
        <f>SUM(U7:U33)</f>
        <v>65</v>
      </c>
      <c r="V34" s="30"/>
    </row>
    <row r="35" ht="21" customHeight="1" spans="1:1">
      <c r="A35" t="s">
        <v>91</v>
      </c>
    </row>
    <row r="36" ht="32.25" customHeight="1" spans="1:10">
      <c r="A36" t="s">
        <v>92</v>
      </c>
      <c r="J36" t="s">
        <v>93</v>
      </c>
    </row>
  </sheetData>
  <mergeCells count="23">
    <mergeCell ref="A2:V2"/>
    <mergeCell ref="D4:H4"/>
    <mergeCell ref="I4:J4"/>
    <mergeCell ref="K4:S4"/>
    <mergeCell ref="T4:U4"/>
    <mergeCell ref="L5:P5"/>
    <mergeCell ref="Q5:R5"/>
    <mergeCell ref="A34:C3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S5:S6"/>
    <mergeCell ref="T5:T6"/>
    <mergeCell ref="U5:U6"/>
    <mergeCell ref="V4:V6"/>
  </mergeCells>
  <dataValidations count="1">
    <dataValidation allowBlank="1" showInputMessage="1" showErrorMessage="1" promptTitle="备注" prompt="填写收储企业类型为其它草畜种时，请在备注中注明具体养殖畜种" sqref="Q6:R6"/>
  </dataValidations>
  <pageMargins left="0.279166666666667" right="0.209027777777778" top="0.6" bottom="0.42916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M7" sqref="M7"/>
    </sheetView>
  </sheetViews>
  <sheetFormatPr defaultColWidth="9" defaultRowHeight="13.5"/>
  <cols>
    <col min="1" max="1" width="14.625" customWidth="1"/>
    <col min="2" max="9" width="8.75" customWidth="1"/>
    <col min="10" max="10" width="15.375" customWidth="1"/>
    <col min="11" max="11" width="12.375" customWidth="1"/>
    <col min="12" max="12" width="12.75" customWidth="1"/>
    <col min="13" max="14" width="8.75" customWidth="1"/>
  </cols>
  <sheetData>
    <row r="1" ht="16.5" customHeight="1" spans="1:1">
      <c r="A1" t="s">
        <v>94</v>
      </c>
    </row>
    <row r="2" ht="22.5" spans="1:14">
      <c r="A2" s="3" t="s">
        <v>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4.95" customHeight="1" spans="1:14">
      <c r="A3" s="4" t="s">
        <v>96</v>
      </c>
      <c r="B3" s="5"/>
      <c r="C3" s="6"/>
      <c r="D3" s="4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21" customHeight="1" spans="1:14">
      <c r="A4" s="7"/>
      <c r="B4" s="7" t="s">
        <v>97</v>
      </c>
      <c r="C4" s="8" t="s">
        <v>7</v>
      </c>
      <c r="D4" s="8"/>
      <c r="E4" s="8"/>
      <c r="F4" s="8"/>
      <c r="G4" s="8"/>
      <c r="H4" s="8" t="s">
        <v>98</v>
      </c>
      <c r="I4" s="14" t="s">
        <v>9</v>
      </c>
      <c r="J4" s="15"/>
      <c r="K4" s="15"/>
      <c r="L4" s="16"/>
      <c r="M4" s="17" t="s">
        <v>10</v>
      </c>
      <c r="N4" s="17"/>
    </row>
    <row r="5" s="1" customFormat="1" ht="21" customHeight="1" spans="1:14">
      <c r="A5" s="7"/>
      <c r="B5" s="7"/>
      <c r="C5" s="9" t="s">
        <v>99</v>
      </c>
      <c r="D5" s="9" t="s">
        <v>100</v>
      </c>
      <c r="E5" s="9" t="s">
        <v>101</v>
      </c>
      <c r="F5" s="9" t="s">
        <v>102</v>
      </c>
      <c r="G5" s="9" t="s">
        <v>103</v>
      </c>
      <c r="H5" s="8"/>
      <c r="I5" s="18" t="s">
        <v>19</v>
      </c>
      <c r="J5" s="9" t="s">
        <v>104</v>
      </c>
      <c r="K5" s="9" t="s">
        <v>105</v>
      </c>
      <c r="L5" s="9" t="s">
        <v>22</v>
      </c>
      <c r="M5" s="9" t="s">
        <v>23</v>
      </c>
      <c r="N5" s="9" t="s">
        <v>24</v>
      </c>
    </row>
    <row r="6" s="1" customFormat="1" ht="21" customHeight="1" spans="1:14">
      <c r="A6" s="7"/>
      <c r="B6" s="7"/>
      <c r="C6" s="9"/>
      <c r="D6" s="9"/>
      <c r="E6" s="9"/>
      <c r="F6" s="9"/>
      <c r="G6" s="9"/>
      <c r="H6" s="8"/>
      <c r="I6" s="19"/>
      <c r="J6" s="9"/>
      <c r="K6" s="9"/>
      <c r="L6" s="9"/>
      <c r="M6" s="9"/>
      <c r="N6" s="9"/>
    </row>
    <row r="7" ht="20.25" customHeight="1" spans="1:14">
      <c r="A7" s="10" t="s">
        <v>106</v>
      </c>
      <c r="B7" s="10">
        <v>27</v>
      </c>
      <c r="C7" s="10"/>
      <c r="D7" s="10">
        <v>476</v>
      </c>
      <c r="E7" s="10">
        <v>300</v>
      </c>
      <c r="F7" s="10"/>
      <c r="G7" s="10"/>
      <c r="H7" s="10"/>
      <c r="I7" s="9" t="s">
        <v>33</v>
      </c>
      <c r="J7" s="10">
        <v>2009.1019</v>
      </c>
      <c r="K7" s="20">
        <v>237.325</v>
      </c>
      <c r="L7" s="10">
        <v>2246.4269</v>
      </c>
      <c r="M7" s="10">
        <v>457.5</v>
      </c>
      <c r="N7" s="10">
        <v>65</v>
      </c>
    </row>
    <row r="8" ht="20.25" customHeight="1" spans="1:14">
      <c r="A8" s="10"/>
      <c r="B8" s="10"/>
      <c r="C8" s="10"/>
      <c r="D8" s="10"/>
      <c r="E8" s="10"/>
      <c r="F8" s="10"/>
      <c r="G8" s="10"/>
      <c r="H8" s="10"/>
      <c r="I8" s="9"/>
      <c r="J8" s="10"/>
      <c r="K8" s="10"/>
      <c r="L8" s="10"/>
      <c r="M8" s="10"/>
      <c r="N8" s="10"/>
    </row>
    <row r="9" ht="20.25" customHeight="1" spans="1:14">
      <c r="A9" s="10"/>
      <c r="B9" s="11"/>
      <c r="C9" s="11"/>
      <c r="D9" s="11"/>
      <c r="E9" s="11"/>
      <c r="F9" s="11"/>
      <c r="G9" s="11"/>
      <c r="H9" s="11"/>
      <c r="I9" s="9"/>
      <c r="J9" s="11"/>
      <c r="K9" s="11"/>
      <c r="L9" s="11"/>
      <c r="M9" s="11"/>
      <c r="N9" s="11"/>
    </row>
    <row r="10" ht="20.25" customHeight="1" spans="1:14">
      <c r="A10" s="10"/>
      <c r="B10" s="11"/>
      <c r="C10" s="11"/>
      <c r="D10" s="11"/>
      <c r="E10" s="11"/>
      <c r="F10" s="11"/>
      <c r="G10" s="11"/>
      <c r="H10" s="11"/>
      <c r="I10" s="9"/>
      <c r="J10" s="11"/>
      <c r="K10" s="11"/>
      <c r="L10" s="11"/>
      <c r="M10" s="11"/>
      <c r="N10" s="11"/>
    </row>
    <row r="11" ht="20.25" customHeight="1" spans="1:14">
      <c r="A11" s="10"/>
      <c r="B11" s="11"/>
      <c r="C11" s="11"/>
      <c r="D11" s="11"/>
      <c r="E11" s="11"/>
      <c r="F11" s="11"/>
      <c r="G11" s="11"/>
      <c r="H11" s="11"/>
      <c r="I11" s="9"/>
      <c r="J11" s="11"/>
      <c r="K11" s="11"/>
      <c r="L11" s="11"/>
      <c r="M11" s="11"/>
      <c r="N11" s="11"/>
    </row>
    <row r="12" ht="20.25" customHeight="1" spans="1:14">
      <c r="A12" s="10"/>
      <c r="B12" s="11"/>
      <c r="C12" s="11"/>
      <c r="D12" s="11"/>
      <c r="E12" s="11"/>
      <c r="F12" s="11"/>
      <c r="G12" s="11"/>
      <c r="H12" s="11"/>
      <c r="I12" s="9"/>
      <c r="J12" s="11"/>
      <c r="K12" s="11"/>
      <c r="L12" s="11"/>
      <c r="M12" s="11"/>
      <c r="N12" s="11"/>
    </row>
    <row r="13" ht="20.25" customHeight="1" spans="1:14">
      <c r="A13" s="10"/>
      <c r="B13" s="11"/>
      <c r="C13" s="11"/>
      <c r="D13" s="11"/>
      <c r="E13" s="11"/>
      <c r="F13" s="11"/>
      <c r="G13" s="11"/>
      <c r="H13" s="11"/>
      <c r="I13" s="9"/>
      <c r="J13" s="11"/>
      <c r="K13" s="11"/>
      <c r="L13" s="11"/>
      <c r="M13" s="11"/>
      <c r="N13" s="11"/>
    </row>
    <row r="14" ht="20.25" customHeight="1" spans="1:14">
      <c r="A14" s="10"/>
      <c r="B14" s="11"/>
      <c r="C14" s="11"/>
      <c r="D14" s="11"/>
      <c r="E14" s="11"/>
      <c r="F14" s="11"/>
      <c r="G14" s="11"/>
      <c r="H14" s="11"/>
      <c r="I14" s="9"/>
      <c r="J14" s="11"/>
      <c r="K14" s="11"/>
      <c r="L14" s="11"/>
      <c r="M14" s="11"/>
      <c r="N14" s="11"/>
    </row>
    <row r="15" ht="20.25" customHeight="1" spans="1:14">
      <c r="A15" s="10"/>
      <c r="B15" s="11"/>
      <c r="C15" s="11"/>
      <c r="D15" s="11"/>
      <c r="E15" s="11"/>
      <c r="F15" s="11"/>
      <c r="G15" s="11"/>
      <c r="H15" s="11"/>
      <c r="I15" s="9"/>
      <c r="J15" s="11"/>
      <c r="K15" s="11"/>
      <c r="L15" s="11"/>
      <c r="M15" s="11"/>
      <c r="N15" s="11"/>
    </row>
    <row r="16" ht="20.25" customHeight="1" spans="1:14">
      <c r="A16" s="10"/>
      <c r="B16" s="11"/>
      <c r="C16" s="11"/>
      <c r="D16" s="11"/>
      <c r="E16" s="11"/>
      <c r="F16" s="11"/>
      <c r="G16" s="11"/>
      <c r="H16" s="11"/>
      <c r="I16" s="9"/>
      <c r="J16" s="11"/>
      <c r="K16" s="11"/>
      <c r="L16" s="11"/>
      <c r="M16" s="11"/>
      <c r="N16" s="11"/>
    </row>
    <row r="17" ht="20.25" customHeight="1" spans="1:14">
      <c r="A17" s="10"/>
      <c r="B17" s="11"/>
      <c r="C17" s="11"/>
      <c r="D17" s="11"/>
      <c r="E17" s="11"/>
      <c r="F17" s="11"/>
      <c r="G17" s="11"/>
      <c r="H17" s="11"/>
      <c r="I17" s="9"/>
      <c r="J17" s="11"/>
      <c r="K17" s="11"/>
      <c r="L17" s="11"/>
      <c r="M17" s="11"/>
      <c r="N17" s="11"/>
    </row>
    <row r="18" ht="20.25" customHeight="1" spans="1:14">
      <c r="A18" s="10"/>
      <c r="B18" s="11"/>
      <c r="C18" s="11"/>
      <c r="D18" s="11"/>
      <c r="E18" s="11"/>
      <c r="F18" s="11"/>
      <c r="G18" s="11"/>
      <c r="H18" s="11"/>
      <c r="I18" s="9"/>
      <c r="J18" s="11"/>
      <c r="K18" s="11"/>
      <c r="L18" s="11"/>
      <c r="M18" s="11"/>
      <c r="N18" s="11"/>
    </row>
    <row r="19" s="2" customFormat="1" ht="20.25" customHeight="1" spans="1:14">
      <c r="A19" s="12" t="s">
        <v>90</v>
      </c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ht="20.25" customHeight="1" spans="1:1">
      <c r="A20" t="s">
        <v>107</v>
      </c>
    </row>
    <row r="21" ht="20.25" customHeight="1" spans="1:10">
      <c r="A21" t="s">
        <v>108</v>
      </c>
      <c r="E21" t="s">
        <v>109</v>
      </c>
      <c r="J21" t="s">
        <v>110</v>
      </c>
    </row>
  </sheetData>
  <mergeCells count="18">
    <mergeCell ref="A2:N2"/>
    <mergeCell ref="C4:G4"/>
    <mergeCell ref="I4:L4"/>
    <mergeCell ref="M4:N4"/>
    <mergeCell ref="A4:A6"/>
    <mergeCell ref="B4:B6"/>
    <mergeCell ref="C5:C6"/>
    <mergeCell ref="D5:D6"/>
    <mergeCell ref="E5:E6"/>
    <mergeCell ref="F5:F6"/>
    <mergeCell ref="G5:G6"/>
    <mergeCell ref="H4:H6"/>
    <mergeCell ref="I5:I6"/>
    <mergeCell ref="J5:J6"/>
    <mergeCell ref="K5:K6"/>
    <mergeCell ref="L5:L6"/>
    <mergeCell ref="M5:M6"/>
    <mergeCell ref="N5:N6"/>
  </mergeCells>
  <dataValidations count="1">
    <dataValidation allowBlank="1" showInputMessage="1" showErrorMessage="1" promptTitle="备注" prompt="填写收储企业类型为其它草畜种时，请在备注中注明具体养殖畜种" sqref="K6"/>
  </dataValidations>
  <pageMargins left="0.41875" right="0.349305555555556" top="0.747916666666667" bottom="0.509027777777778" header="0.313888888888889" footer="0.313888888888889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自然醒</cp:lastModifiedBy>
  <dcterms:created xsi:type="dcterms:W3CDTF">2006-09-13T11:21:00Z</dcterms:created>
  <dcterms:modified xsi:type="dcterms:W3CDTF">2024-09-30T02:11:14Z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ubyTemplateID" linkTarget="0">
    <vt:lpwstr>11</vt:lpwstr>
  </property>
  <property fmtid="{D5CDD505-2E9C-101B-9397-08002B2CF9AE}" pid="4" name="ICV">
    <vt:lpwstr>493CB586F51C421EB04C902158842541_13</vt:lpwstr>
  </property>
  <property fmtid="{D5CDD505-2E9C-101B-9397-08002B2CF9AE}" pid="5" name="KSOReadingLayout">
    <vt:bool>true</vt:bool>
  </property>
</Properties>
</file>